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св.склад" sheetId="1" r:id="rId1"/>
    <sheet name="контракт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735" i="1" l="1"/>
  <c r="J737" i="1"/>
  <c r="I740" i="1"/>
  <c r="J741" i="1"/>
  <c r="I742" i="1"/>
  <c r="J742" i="1"/>
  <c r="I731" i="1"/>
  <c r="E739" i="1"/>
  <c r="I695" i="1"/>
  <c r="I693" i="1"/>
  <c r="I696" i="1"/>
  <c r="J680" i="1"/>
  <c r="I680" i="1"/>
  <c r="I679" i="1"/>
  <c r="G621" i="1"/>
  <c r="E644" i="1"/>
  <c r="I506" i="1" l="1"/>
  <c r="I508" i="1"/>
  <c r="I509" i="1"/>
  <c r="I510" i="1"/>
  <c r="J512" i="1"/>
  <c r="I513" i="1"/>
  <c r="J513" i="1"/>
  <c r="I516" i="1"/>
  <c r="I517" i="1"/>
  <c r="J517" i="1"/>
  <c r="I518" i="1"/>
  <c r="J518" i="1"/>
  <c r="J521" i="1"/>
  <c r="I523" i="1"/>
  <c r="I530" i="1"/>
  <c r="I531" i="1"/>
  <c r="I532" i="1"/>
  <c r="J532" i="1"/>
  <c r="I534" i="1"/>
  <c r="I536" i="1"/>
  <c r="I538" i="1"/>
  <c r="I542" i="1"/>
  <c r="I548" i="1"/>
  <c r="J548" i="1"/>
  <c r="I551" i="1"/>
  <c r="J551" i="1"/>
  <c r="I552" i="1"/>
  <c r="J552" i="1"/>
  <c r="I557" i="1"/>
  <c r="J557" i="1"/>
  <c r="I561" i="1"/>
  <c r="J561" i="1"/>
  <c r="I562" i="1"/>
  <c r="J562" i="1"/>
  <c r="I563" i="1"/>
  <c r="J565" i="1"/>
  <c r="I569" i="1"/>
  <c r="J574" i="1"/>
  <c r="I575" i="1"/>
  <c r="J575" i="1"/>
  <c r="I577" i="1"/>
  <c r="J577" i="1"/>
  <c r="J578" i="1"/>
  <c r="I581" i="1"/>
  <c r="J581" i="1"/>
  <c r="I582" i="1"/>
  <c r="J582" i="1"/>
  <c r="I583" i="1"/>
  <c r="J583" i="1"/>
  <c r="I584" i="1"/>
  <c r="J584" i="1"/>
  <c r="I586" i="1"/>
  <c r="I587" i="1"/>
  <c r="J587" i="1"/>
  <c r="I592" i="1"/>
  <c r="J592" i="1"/>
  <c r="J595" i="1"/>
  <c r="J596" i="1"/>
  <c r="I597" i="1"/>
  <c r="I601" i="1"/>
  <c r="I603" i="1"/>
  <c r="I606" i="1"/>
  <c r="I607" i="1"/>
  <c r="J610" i="1"/>
  <c r="J613" i="1"/>
  <c r="I614" i="1"/>
  <c r="J614" i="1"/>
  <c r="J615" i="1"/>
  <c r="I616" i="1"/>
  <c r="J616" i="1"/>
  <c r="I617" i="1"/>
  <c r="J617" i="1"/>
  <c r="J618" i="1"/>
  <c r="J623" i="1"/>
  <c r="I627" i="1"/>
  <c r="I630" i="1"/>
  <c r="I631" i="1"/>
  <c r="J631" i="1"/>
  <c r="I632" i="1"/>
  <c r="J632" i="1"/>
  <c r="I633" i="1"/>
  <c r="I634" i="1"/>
  <c r="J642" i="1"/>
  <c r="I644" i="1"/>
  <c r="J645" i="1"/>
  <c r="J646" i="1"/>
  <c r="J649" i="1"/>
  <c r="I650" i="1"/>
  <c r="J652" i="1"/>
  <c r="I654" i="1"/>
  <c r="I659" i="1"/>
  <c r="J661" i="1"/>
  <c r="I662" i="1"/>
  <c r="J662" i="1"/>
  <c r="I666" i="1"/>
  <c r="J666" i="1"/>
  <c r="I667" i="1"/>
  <c r="J667" i="1"/>
  <c r="I668" i="1"/>
  <c r="J674" i="1"/>
  <c r="J677" i="1"/>
  <c r="I686" i="1"/>
  <c r="I687" i="1"/>
  <c r="I691" i="1"/>
  <c r="J691" i="1"/>
  <c r="J696" i="1"/>
  <c r="J697" i="1"/>
  <c r="I698" i="1"/>
  <c r="I703" i="1"/>
  <c r="J703" i="1"/>
  <c r="I707" i="1"/>
  <c r="I711" i="1"/>
  <c r="J711" i="1"/>
  <c r="I712" i="1"/>
  <c r="J714" i="1"/>
  <c r="I715" i="1"/>
  <c r="J715" i="1"/>
  <c r="I719" i="1"/>
  <c r="J721" i="1"/>
  <c r="I723" i="1"/>
  <c r="I724" i="1"/>
  <c r="J724" i="1"/>
  <c r="I725" i="1"/>
  <c r="I503" i="1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4" i="2"/>
  <c r="G27" i="2"/>
  <c r="G28" i="2"/>
  <c r="G29" i="2"/>
  <c r="G30" i="2"/>
  <c r="G31" i="2"/>
  <c r="G32" i="2"/>
  <c r="G33" i="2"/>
  <c r="G34" i="2"/>
  <c r="G35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265" i="1"/>
  <c r="G499" i="1"/>
  <c r="G489" i="1"/>
  <c r="G490" i="1"/>
  <c r="G491" i="1"/>
  <c r="G492" i="1"/>
  <c r="G493" i="1"/>
  <c r="G494" i="1"/>
  <c r="G495" i="1"/>
  <c r="G496" i="1"/>
  <c r="G497" i="1"/>
  <c r="G498" i="1"/>
  <c r="G500" i="1"/>
  <c r="G485" i="1"/>
  <c r="G486" i="1"/>
  <c r="G487" i="1"/>
  <c r="G476" i="1" l="1"/>
  <c r="G477" i="1"/>
  <c r="G478" i="1"/>
  <c r="G479" i="1"/>
  <c r="G480" i="1"/>
  <c r="G481" i="1"/>
  <c r="G482" i="1"/>
  <c r="G483" i="1"/>
  <c r="G484" i="1"/>
  <c r="G488" i="1"/>
  <c r="G742" i="1" l="1"/>
  <c r="G741" i="1"/>
  <c r="G740" i="1"/>
  <c r="G739" i="1"/>
  <c r="G738" i="1"/>
  <c r="G737" i="1"/>
  <c r="G736" i="1"/>
  <c r="G735" i="1"/>
  <c r="G734" i="1"/>
  <c r="G733" i="1"/>
  <c r="G732" i="1"/>
  <c r="G731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4" i="1"/>
  <c r="G663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1" i="1"/>
  <c r="G630" i="1"/>
  <c r="G629" i="1"/>
  <c r="G628" i="1"/>
  <c r="G627" i="1"/>
  <c r="G626" i="1"/>
  <c r="G625" i="1"/>
  <c r="G624" i="1"/>
  <c r="G623" i="1"/>
  <c r="G622" i="1"/>
  <c r="G620" i="1"/>
  <c r="G619" i="1"/>
  <c r="G618" i="1"/>
  <c r="G616" i="1"/>
  <c r="G615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E149" i="1"/>
  <c r="G149" i="1" s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I19" i="1" l="1"/>
</calcChain>
</file>

<file path=xl/comments1.xml><?xml version="1.0" encoding="utf-8"?>
<comments xmlns="http://schemas.openxmlformats.org/spreadsheetml/2006/main">
  <authors>
    <author>Автор</author>
  </authors>
  <commentList>
    <comment ref="B2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ткань плотностью 850 гр</t>
        </r>
      </text>
    </comment>
    <comment ref="B2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ткань плотностью 850 гр</t>
        </r>
      </text>
    </comment>
    <comment ref="B362" authorId="0">
      <text>
        <r>
          <rPr>
            <b/>
            <sz val="11"/>
            <color indexed="81"/>
            <rFont val="Tahoma"/>
            <family val="2"/>
            <charset val="204"/>
          </rPr>
          <t>Олег:Чехол подходит для ледобуров:
Ледобур ICEBERG-SIBERIA 110R-1600 v3.0 правое вращение (LA-110RS) Тонар, Ледобур ICEBERG-EURO 130R-1300 v3.0 правое вращение (LA-130RE) Тонар, Ледобур ICEBERG-SIBERIA 130R-1600 v3.0 правое вращение (LA-130RS) Тонар, Ледобур ICEBERG-ARCTIC 130R-1900 v3.0 правое вращение (LA-130RA) Тонар,
Ледобур ICEBERG-SIBERIA 110L-1600 v3.0 левое вращение (LA-110LS) Тонар, Ледобур ICEBERG-EURO 130L-1300 v3.0 левое вращение (LA-130LE) Тонар, Ледобур ICEBERG-SIBERIA 130L-1600 v3.0 левое вращение (LA-130LS) Тонар, Ледобур ICEBERG-ARCTIC 130L-1900 v3.0 левое вращение (LA-130LA) Тонар.</t>
        </r>
        <r>
          <rPr>
            <sz val="11"/>
            <color indexed="81"/>
            <rFont val="Tahoma"/>
            <family val="2"/>
            <charset val="204"/>
          </rPr>
          <t xml:space="preserve">
</t>
        </r>
      </text>
    </comment>
    <comment ref="B363" authorId="0">
      <text>
        <r>
          <rPr>
            <b/>
            <sz val="11"/>
            <color indexed="81"/>
            <rFont val="Tahoma"/>
            <family val="2"/>
            <charset val="204"/>
          </rPr>
          <t>Олег:Олег: Чехол подходит для ледобуров:
Ледобур ICEBERG-SIBERIA 110R-1600 v3.0 правое вращение (LA-110RS) Тонар, Ледобур ICEBERG-EURO 130R-1300 v3.0 правое вращение (LA-130RE) Тонар, Ледобур ICEBERG-SIBERIA 130R-1600 v3.0 правое вращение (LA-130RS) Тонар, Ледобур ICEBERG-ARCTIC 130R-1900 v3.0 правое вращение (LA-130RA) Тонар,
Ледобур ICEBERG-SIBERIA 110L-1600 v3.0 левое вращение (LA-110LS) Тонар, Ледобур ICEBERG-EURO 130L-1300 v3.0 левое вращение (LA-130LE) Тонар, Ледобур ICEBERG-SIBERIA 130L-1600 v3.0 левое вращение (LA-130LS) Тонар, Ледобур ICEBERG-ARCTIC 130L-1900 v3.0 левое вращение (LA-130LA) Тонар.</t>
        </r>
        <r>
          <rPr>
            <sz val="11"/>
            <color indexed="81"/>
            <rFont val="Tahoma"/>
            <family val="2"/>
            <charset val="204"/>
          </rPr>
          <t xml:space="preserve">
</t>
        </r>
      </text>
    </comment>
    <comment ref="B58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встаёт на снегоход тунгус 500-600</t>
        </r>
      </text>
    </comment>
  </commentList>
</comments>
</file>

<file path=xl/sharedStrings.xml><?xml version="1.0" encoding="utf-8"?>
<sst xmlns="http://schemas.openxmlformats.org/spreadsheetml/2006/main" count="1450" uniqueCount="937">
  <si>
    <t>Катамараны, аксессуары для водного туризма</t>
  </si>
  <si>
    <t xml:space="preserve"> снегоходное(кофры в багажник) цвет черный</t>
  </si>
  <si>
    <t>снегоходное(кофры в багажник) кмф Зима (зимний кмф Зима)</t>
  </si>
  <si>
    <t>рюкзаки Басег</t>
  </si>
  <si>
    <t xml:space="preserve"> кофры на BRP, LYNX</t>
  </si>
  <si>
    <t xml:space="preserve"> кофры на BRP, LYNX(кмф Зима)</t>
  </si>
  <si>
    <t>изделия из polar, WB, Soft Shel</t>
  </si>
  <si>
    <t xml:space="preserve">кофры на Arctic Cat </t>
  </si>
  <si>
    <t>кофры на Arctic Cat (кмф Зима)</t>
  </si>
  <si>
    <t>разное</t>
  </si>
  <si>
    <t>кофры на Polaris</t>
  </si>
  <si>
    <t>кофры на Polaris (кмф Зима)</t>
  </si>
  <si>
    <t>одежда</t>
  </si>
  <si>
    <t>кофры на Yamaha</t>
  </si>
  <si>
    <t>кофры на Yamaha (кмф Зима)</t>
  </si>
  <si>
    <t xml:space="preserve"> тенты "Басег"</t>
  </si>
  <si>
    <t>кофры на горники</t>
  </si>
  <si>
    <t>кофры на горники (кмф Зима)</t>
  </si>
  <si>
    <t>горнолыжные и сноубордические чехлы</t>
  </si>
  <si>
    <t>кофры на российские снегоходы</t>
  </si>
  <si>
    <t>кофры на российские снегоходы (кмф Зима)</t>
  </si>
  <si>
    <t>разное снегоходное</t>
  </si>
  <si>
    <t>разное снегоходное(кмф Зима)</t>
  </si>
  <si>
    <t>кофры на квадроциклы</t>
  </si>
  <si>
    <t>кофры на квадроциклы(летний камуфляж)</t>
  </si>
  <si>
    <t>автомобильные кофры</t>
  </si>
  <si>
    <t>камуфляжные  кофры, кмф  зимний Крипт</t>
  </si>
  <si>
    <t xml:space="preserve"> кофры на BRP, LYNX(кмф зимний Крипт)</t>
  </si>
  <si>
    <t>кофры Arctic Cat кмф  зимний Крипт</t>
  </si>
  <si>
    <t>снегоходные плащи оперативного утепления</t>
  </si>
  <si>
    <t>кофры Polaris кмф  зимний Крипт</t>
  </si>
  <si>
    <t>кофры Yamaha кмф  зимний Крипт</t>
  </si>
  <si>
    <t xml:space="preserve"> разное снегоходное  кмф  зимний Крипт</t>
  </si>
  <si>
    <t>с 1. 10. 2024 года</t>
  </si>
  <si>
    <t>артикул</t>
  </si>
  <si>
    <t>наименование</t>
  </si>
  <si>
    <t>примечание</t>
  </si>
  <si>
    <t>розница</t>
  </si>
  <si>
    <t>опт</t>
  </si>
  <si>
    <t>Заказ. кол-во</t>
  </si>
  <si>
    <t>Общ. сумма:</t>
  </si>
  <si>
    <t>катамаран Басег Нерпа 550 (без рамы)</t>
  </si>
  <si>
    <t>длина 5,5 м; монобаллоны ПВХ (1100 гр/м)с перегородкой, латы для крепления рамы</t>
  </si>
  <si>
    <t>катамаран Басег Драккар 550 (без рамы)</t>
  </si>
  <si>
    <t>длина 5,5 м; монобаллоны ПВХ (850 гр/м)с перегородкой, латы для крепления рамы</t>
  </si>
  <si>
    <t>Катамаран Басег Касатка 550 (без рамы)</t>
  </si>
  <si>
    <t>длина 5,5 м, монобаллоны ПВХ (850 гр/м)с перегородкой, крепление рамы на шнуровке</t>
  </si>
  <si>
    <t>Катамаран Басег Касатка 450 (без рамы)</t>
  </si>
  <si>
    <t>длина 4,5 м, монобаллоны ПВХ (850 гр/м)с перегородкой, крепление рамы на шнуровке</t>
  </si>
  <si>
    <t>Катамаран Басег Турист 4П (без рамы)</t>
  </si>
  <si>
    <t>длина 4,2 м; без рамы внутр. баллоны из ткани ПВХ с перегордкой</t>
  </si>
  <si>
    <t>Катамаран Басег Турист 6П (без рамы)</t>
  </si>
  <si>
    <t>длина 4,7 м; без рамы внутр. баллоны из ткани ПВХ с перегордкой</t>
  </si>
  <si>
    <t>Катамаран Басег Турист 8П (без рамы)</t>
  </si>
  <si>
    <t>длина 5,2 м; без рамы внутр. баллоны из ткани ПВХ с перегордкой</t>
  </si>
  <si>
    <t>Пакрафт  "Сlassic" TPU</t>
  </si>
  <si>
    <t>комплектация: сумка, сиденье, юбка</t>
  </si>
  <si>
    <t>Пакрафт Басег max</t>
  </si>
  <si>
    <t>Мешок-насос Басег TPU</t>
  </si>
  <si>
    <t>для накачивания пакрафтов</t>
  </si>
  <si>
    <t>ручка весла</t>
  </si>
  <si>
    <t>Баул для катамарана</t>
  </si>
  <si>
    <t>для катамаранов Басег серии К и Турист; 40х40х90</t>
  </si>
  <si>
    <t>Чехол Басег для рамы катамарана</t>
  </si>
  <si>
    <t>для катамаранов Басег серии К и Турист</t>
  </si>
  <si>
    <t>Чехол Басег для весел</t>
  </si>
  <si>
    <t>на 6 штук</t>
  </si>
  <si>
    <t>Кресло надувное Басег малое</t>
  </si>
  <si>
    <t>ширина 50 см для катамаранов</t>
  </si>
  <si>
    <t>Кресло надувное Басег большое</t>
  </si>
  <si>
    <t>ширина 60 см для надувных лодок</t>
  </si>
  <si>
    <t>Коленная посадка для катамарана(2 шт)</t>
  </si>
  <si>
    <t>Палуба закрытая Басег увеличенная</t>
  </si>
  <si>
    <t>объём 900 л; для катамаранов Басег серии К и Турист</t>
  </si>
  <si>
    <t>Палуба закрытая Басег</t>
  </si>
  <si>
    <t>объём 600л. для катамаранов Басег серии К и Турист</t>
  </si>
  <si>
    <t>Заглушка для труб рамы катамарана (под трубу 40*1,5)</t>
  </si>
  <si>
    <t>шт</t>
  </si>
  <si>
    <t>Весло Басег рафтовое</t>
  </si>
  <si>
    <t>производитель г. Барнаул, крашенное цевьё</t>
  </si>
  <si>
    <t>Весло Басег рафтовое  с увеличенной лопастью</t>
  </si>
  <si>
    <t>каска для водного туризма М</t>
  </si>
  <si>
    <t>производитель г. Барнаул</t>
  </si>
  <si>
    <t>каска для водного туризма L</t>
  </si>
  <si>
    <t>Влагозащитная упаковка Басег WATER 80</t>
  </si>
  <si>
    <t>ткань Taffeta PU 5000, проклееные швы</t>
  </si>
  <si>
    <t>Влагозащитная упаковка Басег WATER 45</t>
  </si>
  <si>
    <t>Влагозащитная упаковка Басег WATER 20</t>
  </si>
  <si>
    <t>Влагозащитная упаковка Басег WATER 10</t>
  </si>
  <si>
    <t>Влагозащитная упаковка Басег WATER 5</t>
  </si>
  <si>
    <t>Гермомешок Басег ГМ 45 TPU</t>
  </si>
  <si>
    <t>ткань TPU</t>
  </si>
  <si>
    <t>Гермомешок Басег ГМ 80 TPU</t>
  </si>
  <si>
    <t>Гермомешок Басег ГМ 80</t>
  </si>
  <si>
    <t>ткань ПВХ плотностью 630 гр/м</t>
  </si>
  <si>
    <t>Гермомешок Басег ГМ 60</t>
  </si>
  <si>
    <t>Гермомешок Басег ГМ 50</t>
  </si>
  <si>
    <t>Гермомешок Басег ГМ 40</t>
  </si>
  <si>
    <t>Гермомешок Басег ГМ 20</t>
  </si>
  <si>
    <t>Гермомешок Басег ГМ 100</t>
  </si>
  <si>
    <t>Гермомешок Басег ГМ 120</t>
  </si>
  <si>
    <t>Гермомешок Басег ГМ 140</t>
  </si>
  <si>
    <t>Гермомешок Басег ГМ 160</t>
  </si>
  <si>
    <t>Герморюкзак Басег ГР 50</t>
  </si>
  <si>
    <t>Герморюкзак Басег ГР 75</t>
  </si>
  <si>
    <t>Герморюкзак Басег ГР 90</t>
  </si>
  <si>
    <t>Герморюкзак Басег ГР 120</t>
  </si>
  <si>
    <t>Гермосумка Басег ГС 10</t>
  </si>
  <si>
    <t>Гермосумка Басег ГС 5</t>
  </si>
  <si>
    <t>Гермосумка Басег ГС 5 аптечка</t>
  </si>
  <si>
    <t>Гермосумка Басег ГС 40</t>
  </si>
  <si>
    <t>Гермосумка Басег ГС 60</t>
  </si>
  <si>
    <t xml:space="preserve">Гермосумка Басег ГСК 80 </t>
  </si>
  <si>
    <t>ткань ПВХ плотностью 630 гр/м, с клапаном</t>
  </si>
  <si>
    <t xml:space="preserve">Гермосумка Басег ГСК 100 </t>
  </si>
  <si>
    <t>Гермосумка Басег ГСК 130</t>
  </si>
  <si>
    <t>Гермокошелёк Басег ГК 1</t>
  </si>
  <si>
    <t>Гермокошелёк Басег ГК 2</t>
  </si>
  <si>
    <t>прозрачный</t>
  </si>
  <si>
    <t>Гермоупаковка для гитары Басег</t>
  </si>
  <si>
    <t>Гермомешок Басег DWP 40</t>
  </si>
  <si>
    <t>ткань ПВХ плотностью 630 гр/м, прозрачное окно</t>
  </si>
  <si>
    <t>Гермомешок Басег DWP 60</t>
  </si>
  <si>
    <t>Система Басег Паук</t>
  </si>
  <si>
    <t>для переноски гермомешков от 50 до 120 литров</t>
  </si>
  <si>
    <t>Баул сетчатый Басег Diving Bag</t>
  </si>
  <si>
    <t>ткань ПВХ-сетка(для проветривания мокрых вещей)</t>
  </si>
  <si>
    <t>Баул транспортный Басег 40 Light черный</t>
  </si>
  <si>
    <t>Баул транспортный Басег 40 Light синий</t>
  </si>
  <si>
    <t>Баул транспортный Басег 40 Light оранжевый</t>
  </si>
  <si>
    <t>Баул транспортный Басег 60 Light черный</t>
  </si>
  <si>
    <t>Баул транспортный Басег 60 Light синий</t>
  </si>
  <si>
    <t>Баул транспортный Басег 60 Light оранжевый</t>
  </si>
  <si>
    <t>Баул транспортный Басег 90 Light черный</t>
  </si>
  <si>
    <t>Баул транспортный Басег 90 Light синий</t>
  </si>
  <si>
    <t>Баул транспортный Басег 90 Light оранжевый</t>
  </si>
  <si>
    <t>Баул транспортный Басег 120 Light черный</t>
  </si>
  <si>
    <t>Баул транспортный Басег 120 Light синий</t>
  </si>
  <si>
    <t>Баул транспортный Басег 120 Light оранжевый</t>
  </si>
  <si>
    <t>Баул транспортный Басег 40 PRO черный</t>
  </si>
  <si>
    <t>Баул транспортный Басег 40 PRO синий</t>
  </si>
  <si>
    <t>Баул транспортный Басег 40 PRO оранжевый</t>
  </si>
  <si>
    <t>Баул транспортный Басег 60 PRO черный</t>
  </si>
  <si>
    <t>Баул транспортный Басег 60 PRO синий</t>
  </si>
  <si>
    <t>Баул транспортный Басег 60 PRO оранжевый</t>
  </si>
  <si>
    <t>Баул транспортный Басег 90 PRO черный</t>
  </si>
  <si>
    <t>Баул транспортный Басег 90 PRO синий</t>
  </si>
  <si>
    <t>Баул транспортный Басег 90 PRO оранжевый</t>
  </si>
  <si>
    <t>Баул транспортный Басег 90 PRO красный</t>
  </si>
  <si>
    <t>Баул транспортный Басег 120 PRO черный</t>
  </si>
  <si>
    <t>Баул транспортный Басег 120 PRO синий</t>
  </si>
  <si>
    <t>Баул транспортный Басег 120 PRO оранжевый</t>
  </si>
  <si>
    <t>Баул транспортный Басег 120 PRO красный</t>
  </si>
  <si>
    <t>Спасконец Басег Стандарт 25</t>
  </si>
  <si>
    <t>25 м (верёвка плавающая 8 мм)</t>
  </si>
  <si>
    <t>Спасконец Басег Компакт 15</t>
  </si>
  <si>
    <t>15 м (верёвка плавающая 5 мм)</t>
  </si>
  <si>
    <t>Жилет страховочный Басег Турист XL</t>
  </si>
  <si>
    <t>расцветка оранжевая</t>
  </si>
  <si>
    <t>Жилет страховочный Басег Турист L</t>
  </si>
  <si>
    <t>Жилет страховочный Басег Турист M</t>
  </si>
  <si>
    <t>Жилет страховочный Басег Турист S</t>
  </si>
  <si>
    <t>Жилет страховочный Басег детский</t>
  </si>
  <si>
    <t>Жилет страховочный Басег Baby 1 Print</t>
  </si>
  <si>
    <t>детский принтованная ткань</t>
  </si>
  <si>
    <t>Жилет страховочный Басег Baby 2 Print</t>
  </si>
  <si>
    <t>Жилет страховочный Басег Baby 3 Print</t>
  </si>
  <si>
    <t>Жилет страховочный Басег Baby 1</t>
  </si>
  <si>
    <t>детский расцветка оранжевая</t>
  </si>
  <si>
    <t>Жилет страховочный Басег Baby 2</t>
  </si>
  <si>
    <t>Жилет страховочный Басег Акватик S</t>
  </si>
  <si>
    <t>с паховыми ремнями</t>
  </si>
  <si>
    <t>Жилет страховочный Басег Акватик-2.0 М</t>
  </si>
  <si>
    <t>с паховыми ремнями, с нагрудным съёмным карманом</t>
  </si>
  <si>
    <t>Жилет страховочный Басег Акватик-2.0 L</t>
  </si>
  <si>
    <t>Жилет страховочный Басег Акватик-2.0 XL</t>
  </si>
  <si>
    <t>Жилет страховочный Басег Акватик-2.0 XХL</t>
  </si>
  <si>
    <t xml:space="preserve">Жилет страховочный Басег Fisher L кмф </t>
  </si>
  <si>
    <t xml:space="preserve">расцветка кмф </t>
  </si>
  <si>
    <t xml:space="preserve">Жилет страховочный Басег Fisher ХL кмф </t>
  </si>
  <si>
    <t xml:space="preserve">Жилет страховочный Басег Fisher ХXL кмф </t>
  </si>
  <si>
    <t>Жилет страховочный Басег Fisher L</t>
  </si>
  <si>
    <t>Жилет страховочный Басег Fisher ХL</t>
  </si>
  <si>
    <t>Жилет страховочный Басег Fisher ХXL</t>
  </si>
  <si>
    <t>Жилет страховочный Басег Обь ХXXL</t>
  </si>
  <si>
    <t>Жилет страховочный Басег Обь XXL</t>
  </si>
  <si>
    <t>Жилет страховочный Басег Обь XL</t>
  </si>
  <si>
    <t>Жилет страховочный Басег Обь L</t>
  </si>
  <si>
    <t>Жилет страховочный Басег Обь M</t>
  </si>
  <si>
    <t>Жилет страховочный Басег Обь S</t>
  </si>
  <si>
    <t>Жилет страховочный Басег Ангара</t>
  </si>
  <si>
    <t>Жилет спасательный Басег Вишера S</t>
  </si>
  <si>
    <t>ГОСТ 58108-2019 плавучесть 100</t>
  </si>
  <si>
    <t>Жилет спасательный Басег Вишера М</t>
  </si>
  <si>
    <t>Жилет спасательный Басег Вишера L</t>
  </si>
  <si>
    <t>Жилет спасательный Басег Вишера XL</t>
  </si>
  <si>
    <t>Свисток сигнальный(плоский)</t>
  </si>
  <si>
    <t>цвет оранжевый, наличие клипсы, укомплектован страховочным шнуром</t>
  </si>
  <si>
    <t>Рюкзак Басег PRO 100</t>
  </si>
  <si>
    <t>ткань Oxford</t>
  </si>
  <si>
    <t>Рюкзак Басег PRO 80</t>
  </si>
  <si>
    <t>Рюкзак Басег PRO 65</t>
  </si>
  <si>
    <t>Рюкзак Басег Grizzly 120</t>
  </si>
  <si>
    <t>ткань СD</t>
  </si>
  <si>
    <t>Рюкзак Басег Grizzly 90</t>
  </si>
  <si>
    <t>Рюкзак Басег NEXT 100</t>
  </si>
  <si>
    <t>ткань Oxford, вентилируемая спинка</t>
  </si>
  <si>
    <t>Рюкзак Басег NEXT 80</t>
  </si>
  <si>
    <t>Рюкзак Басег NEXT 65</t>
  </si>
  <si>
    <t>Рюкзак Басег 120</t>
  </si>
  <si>
    <t>Рюкзак Басег 90</t>
  </si>
  <si>
    <t>Рюкзак Басег 70</t>
  </si>
  <si>
    <t>Рюкзак Басег 50</t>
  </si>
  <si>
    <t>Рюкзак Басег Дачник 45</t>
  </si>
  <si>
    <t>Рюкзак Басег Freerider 33</t>
  </si>
  <si>
    <t>Рюкзак Басег Explorer 45</t>
  </si>
  <si>
    <t>Рюкзак-сумка Басег Хамелеон 20</t>
  </si>
  <si>
    <t xml:space="preserve">рюкзак-трансформер </t>
  </si>
  <si>
    <t>Рюкзак Басег Kant 20</t>
  </si>
  <si>
    <t xml:space="preserve">ткань Oxford </t>
  </si>
  <si>
    <t xml:space="preserve">Рюкзак Басег Dinamic </t>
  </si>
  <si>
    <t>ткань Oxford вентилируемая спинка, рекомендуется для велотуризма</t>
  </si>
  <si>
    <t>Рюкзак Басег Spider</t>
  </si>
  <si>
    <t>Чехол для рюкзака Басег ШтоRM  S</t>
  </si>
  <si>
    <t>ткань Taffeta 210 PU 5000</t>
  </si>
  <si>
    <t>Чехол для рюкзака Басег ШтоRM  M</t>
  </si>
  <si>
    <t>Чехол для рюкзака Басег ШтоRM  L</t>
  </si>
  <si>
    <t>Чехол для рюкзака Басег ШтоRM  XL</t>
  </si>
  <si>
    <t>Балаклава Басег Polar</t>
  </si>
  <si>
    <t>Балаклава Басег WB XL</t>
  </si>
  <si>
    <t>Балаклава Басег WB L</t>
  </si>
  <si>
    <t>Балаклава Басег WB M</t>
  </si>
  <si>
    <t>Балаклава Басег WB N XL</t>
  </si>
  <si>
    <t>Балаклава Басег WB N L</t>
  </si>
  <si>
    <t>Балаклава Басег WB N M</t>
  </si>
  <si>
    <t>Балаклава Басег WB N Combi XL</t>
  </si>
  <si>
    <t>комбинированная, н.ч.- непродуваемая, в.ч.- влагоотводящая</t>
  </si>
  <si>
    <t>Балаклава Басег WB N Combi L</t>
  </si>
  <si>
    <t>Балаклава Басег WB N Combi M</t>
  </si>
  <si>
    <t>Балаклава Басег str ХS</t>
  </si>
  <si>
    <t>подшлёмник</t>
  </si>
  <si>
    <t>Балаклава Басег str S</t>
  </si>
  <si>
    <t>Балаклава Басег str M</t>
  </si>
  <si>
    <t>Балаклава Басег str L</t>
  </si>
  <si>
    <t>Балаклава Басег Comfort M</t>
  </si>
  <si>
    <t>Балаклава Басег Comfort L</t>
  </si>
  <si>
    <t>Балаклава Басег Combi</t>
  </si>
  <si>
    <t>комбинированная, н.ч.- непродуваемая, в.ч.-влагоотводящая</t>
  </si>
  <si>
    <t>Балаклава Басег WB Ninja XL</t>
  </si>
  <si>
    <t>Балаклава Басег WB Ninja L</t>
  </si>
  <si>
    <t>Балаклава Басег WB Ninja M</t>
  </si>
  <si>
    <t>полумаска к бавлаклаве WB Ninja L</t>
  </si>
  <si>
    <t>Варежки Басег SB Extreme L</t>
  </si>
  <si>
    <t>Варежки Басег SB Extreme M</t>
  </si>
  <si>
    <t>Варежки Басег SB Extreme S</t>
  </si>
  <si>
    <t>Варежки Басег SB Extreme Soft L</t>
  </si>
  <si>
    <t>Варежки Басег SB Extreme Soft M</t>
  </si>
  <si>
    <t>Варежки Басег SB Extreme Soft S</t>
  </si>
  <si>
    <t>Варежки Басег Hurricane ХL</t>
  </si>
  <si>
    <t>варежки для использования при низких температурах,  для снегоходчиков</t>
  </si>
  <si>
    <t>Варежки Басег Hurricane L</t>
  </si>
  <si>
    <t>Варежки Басег Hurricane M</t>
  </si>
  <si>
    <t>Варежки Басег Hurricane S</t>
  </si>
  <si>
    <t>Наушники Басег WB</t>
  </si>
  <si>
    <t>Варежки Басег WB L</t>
  </si>
  <si>
    <t>Варежки Басег WB M</t>
  </si>
  <si>
    <t>Варежки Басег WB S</t>
  </si>
  <si>
    <t>Перчатки Басег WB ХL</t>
  </si>
  <si>
    <t>Перчатки Басег WB L</t>
  </si>
  <si>
    <t>Перчатки Басег WB M</t>
  </si>
  <si>
    <t>Перчатки Басег WB S</t>
  </si>
  <si>
    <t>Перчатки Басег Soft Shell ХL</t>
  </si>
  <si>
    <t>Перчатки Басег Soft Shell L</t>
  </si>
  <si>
    <t>Перчатки Басег Soft Shell М</t>
  </si>
  <si>
    <t>Перчатки Басег Soft Shell S</t>
  </si>
  <si>
    <t>Перчатки Басег str ХL</t>
  </si>
  <si>
    <t>Перчатки Басег str L</t>
  </si>
  <si>
    <t>Перчатки Басег str М</t>
  </si>
  <si>
    <t>Перчатки Басег str S</t>
  </si>
  <si>
    <t>Полумаска Басег WB L</t>
  </si>
  <si>
    <t>Полумаска Басег WB M</t>
  </si>
  <si>
    <t>Полумаска Басег WB S</t>
  </si>
  <si>
    <t>Полумаска Басег WB Big М</t>
  </si>
  <si>
    <t>Полумаска Басег WB Big L</t>
  </si>
  <si>
    <t>Шапка Басег WB ХL</t>
  </si>
  <si>
    <t>Шапка Басег WB L</t>
  </si>
  <si>
    <t>Шапка Басег WB M</t>
  </si>
  <si>
    <t>Шапка Басег WB S</t>
  </si>
  <si>
    <t>Шлем Басег WB ХL</t>
  </si>
  <si>
    <t>Шлем Басег WB L</t>
  </si>
  <si>
    <t>Шлем Басег WB M</t>
  </si>
  <si>
    <t>Термобельё Басег Classic 34</t>
  </si>
  <si>
    <t>комплект; ворот- стойка с молнией</t>
  </si>
  <si>
    <t>Термобельё Басег Classic 36</t>
  </si>
  <si>
    <t>Термобельё Басег Classic 38</t>
  </si>
  <si>
    <t>Термобельё Басег Classic 40</t>
  </si>
  <si>
    <t>Термобельё Басег Classic 42</t>
  </si>
  <si>
    <t>Термобельё Басег Classic 44</t>
  </si>
  <si>
    <t>Термобельё Басег Classic 46</t>
  </si>
  <si>
    <t>Термобельё Басег Classic 48</t>
  </si>
  <si>
    <t>Термобельё Басег Classic 50</t>
  </si>
  <si>
    <t>Термобельё Басег Classic 52</t>
  </si>
  <si>
    <t>Термобельё Басег Classic 54</t>
  </si>
  <si>
    <t>Термобельё Басег Classic 56</t>
  </si>
  <si>
    <t>Термобельё Басег Classic 58</t>
  </si>
  <si>
    <t>Термобельё Басег Low 36</t>
  </si>
  <si>
    <t>комплект; ворот-футболка</t>
  </si>
  <si>
    <t>Термобельё Басег Low 38</t>
  </si>
  <si>
    <t>Термобельё Басег Low 40</t>
  </si>
  <si>
    <t>Термобельё Басег Low 42</t>
  </si>
  <si>
    <t>Термобельё Басег Comfort р. 44</t>
  </si>
  <si>
    <t>Термобельё Басег Comfort р. 46</t>
  </si>
  <si>
    <t>Термобельё Басег Comfort р. 48</t>
  </si>
  <si>
    <t>Термобельё Басег Comfort р. 50</t>
  </si>
  <si>
    <t>Термобельё Басег Comfort р. 52</t>
  </si>
  <si>
    <t>Термобельё Басег Comfort р. 54</t>
  </si>
  <si>
    <t>Термобельё Басег Comfort р. 56</t>
  </si>
  <si>
    <t>Термобельё Басег Comfort р. 58</t>
  </si>
  <si>
    <t>Жилет Басег pol/str S</t>
  </si>
  <si>
    <t>материал strech и pol</t>
  </si>
  <si>
    <t>Жилет Басег pol/str М</t>
  </si>
  <si>
    <t>Жилет Басег pol/str L</t>
  </si>
  <si>
    <t>Жилет Басег pol/str XL</t>
  </si>
  <si>
    <t>Жилет Басег pol/str XXL</t>
  </si>
  <si>
    <t>Жилет Басег pol/str XXXL</t>
  </si>
  <si>
    <t>Жилет Басег Comfort ХS</t>
  </si>
  <si>
    <t>Жилет Басег Comfort S</t>
  </si>
  <si>
    <t>Жилет Басег Sport ХS</t>
  </si>
  <si>
    <t>материал strech и wb</t>
  </si>
  <si>
    <t>Жилет Басег Sport S</t>
  </si>
  <si>
    <t>Жилет Басег Sport М</t>
  </si>
  <si>
    <t>Жилет Басег Sport L</t>
  </si>
  <si>
    <t>Жилет Басег Sport XL</t>
  </si>
  <si>
    <t>Жилет Басег Sport XXL</t>
  </si>
  <si>
    <t>Полукомбинезон Басег pol/str M</t>
  </si>
  <si>
    <t>Полукомбинезон Басег Comfort  XXL</t>
  </si>
  <si>
    <t>Полукомбинезон Басег Comfort  XL</t>
  </si>
  <si>
    <t>Полукомбинезон Басег Comfort  L</t>
  </si>
  <si>
    <t>Бриджи Басег Comfort M</t>
  </si>
  <si>
    <t>Бриджи Басег Comfort L</t>
  </si>
  <si>
    <t>Бриджи Басег Comfort XL</t>
  </si>
  <si>
    <t>Бриджи Басег Comfort XXL</t>
  </si>
  <si>
    <t>Трико Басег str 36</t>
  </si>
  <si>
    <t>материал strech</t>
  </si>
  <si>
    <t>Трико Басег str 38</t>
  </si>
  <si>
    <t>Трико Басег str 40</t>
  </si>
  <si>
    <t>Трико Басег str 42</t>
  </si>
  <si>
    <t>Трико Басег str 44</t>
  </si>
  <si>
    <t>Трико Басег str 46</t>
  </si>
  <si>
    <t>Трико Басег str 48</t>
  </si>
  <si>
    <t>Трико Басег str 50</t>
  </si>
  <si>
    <t>Трико Басег str 52</t>
  </si>
  <si>
    <t>Трико Басег str 54</t>
  </si>
  <si>
    <t>Трико Басег str 56</t>
  </si>
  <si>
    <t>Трико Басег str 58</t>
  </si>
  <si>
    <t>Боксеры Басег str L</t>
  </si>
  <si>
    <t>Боксеры Басег str ХL</t>
  </si>
  <si>
    <t>Куртка Басег ПАМИР XXL</t>
  </si>
  <si>
    <t>материал Soft Shel</t>
  </si>
  <si>
    <t>Куртка Басег ПАМИР XL</t>
  </si>
  <si>
    <t>Куртка Басег ПАМИР L</t>
  </si>
  <si>
    <t>Куртка Басег ПАМИР M</t>
  </si>
  <si>
    <t>Брюки Басег Памир М</t>
  </si>
  <si>
    <t>Брюки Басег Памир L</t>
  </si>
  <si>
    <t>Брюки Басег Памир XL</t>
  </si>
  <si>
    <t>Куртка Басег Бриз L</t>
  </si>
  <si>
    <t>Куртка Басег Бриз M</t>
  </si>
  <si>
    <t>Куртка Басег Бриз S</t>
  </si>
  <si>
    <t>Куртка Басег Бриз XS</t>
  </si>
  <si>
    <t>Брюки Басег Бриз L</t>
  </si>
  <si>
    <t>Брюки Басег Бриз M</t>
  </si>
  <si>
    <t>Брюки Басег Бриз S</t>
  </si>
  <si>
    <t>Брюки Басег Бриз XS</t>
  </si>
  <si>
    <t>Куртка Басег Алтай ХL</t>
  </si>
  <si>
    <t>Куртка Басег Алтай L</t>
  </si>
  <si>
    <t>Куртка Басег Алтай M</t>
  </si>
  <si>
    <t>Носки Басег str 35</t>
  </si>
  <si>
    <t>Носки Басег str 37</t>
  </si>
  <si>
    <t>Носки Басег str 39</t>
  </si>
  <si>
    <t>Носки Басег str 41</t>
  </si>
  <si>
    <t>Носки Басег str 43</t>
  </si>
  <si>
    <t>Носки Басег str 45</t>
  </si>
  <si>
    <t>носки Басег Comfort 45</t>
  </si>
  <si>
    <t>носки Басег Comfort 43</t>
  </si>
  <si>
    <t>Сумка для ботинок Басег V2.0  L черный/красный</t>
  </si>
  <si>
    <t>Сумка для ботинок Басег V2.0  L черный/серый</t>
  </si>
  <si>
    <t>Сумка для ботинок Басег V2.0  М черный/красный</t>
  </si>
  <si>
    <t>Сумка для ботинок Басег V2.0  М черный/серый</t>
  </si>
  <si>
    <t>Сумка для ботинок и шлема Басег Элит  M</t>
  </si>
  <si>
    <t>Сумка для ботинок и шлема Басег Элит  L</t>
  </si>
  <si>
    <t>Чехол сноубордический Басег V2.0 150 Черный/красный</t>
  </si>
  <si>
    <t>Чехол сноубордический Басег V2.0 160 Черный/красный</t>
  </si>
  <si>
    <t>Чехол сноубордический Басег V2.0 170 Черный/красный</t>
  </si>
  <si>
    <t>Чехол сноубордический Басег V2.0 150 Черный/серый</t>
  </si>
  <si>
    <t>Чехол сноубордический Басег V2.0 160 Черный/серый</t>
  </si>
  <si>
    <t>Чехол сноубордический Басег V2.0 170 Черный/серый</t>
  </si>
  <si>
    <t>Чехол горнолыжный Басег V2.0 140 Черный/серый</t>
  </si>
  <si>
    <t>Чехол горнолыжный Басег V2.0 150 Черный/серый</t>
  </si>
  <si>
    <t>Чехол горнолыжный Басег V2.0 160 Черный/серый</t>
  </si>
  <si>
    <t>Чехол горнолыжный Басег V2.0 170 Черный/серый</t>
  </si>
  <si>
    <t>Чехол горнолыжный Басег V2.0 180 Черный/серый</t>
  </si>
  <si>
    <t>Чехол горнолыжный Басег V2.0 140 Черный/красный</t>
  </si>
  <si>
    <t>Чехол горнолыжный Басег V2.0 150 Черный/красный</t>
  </si>
  <si>
    <t>Чехол горнолыжный Басег V2.0 160 Черный/красный</t>
  </si>
  <si>
    <t>Чехол горнолыжный Басег V2.0 170 Черный/красный</t>
  </si>
  <si>
    <t>Чехол горнолыжный Басег V2.0 180 Черный/красный</t>
  </si>
  <si>
    <t>Мешок компрессионный Басег L</t>
  </si>
  <si>
    <t>Мешок компрессионный Басег M</t>
  </si>
  <si>
    <t>Мешок компрессионный Басег LUX</t>
  </si>
  <si>
    <t>Сумка поясная Басег Hiking Bag</t>
  </si>
  <si>
    <t>Сумка поясная Басег V2</t>
  </si>
  <si>
    <t>Сумка Басег KENGO</t>
  </si>
  <si>
    <t>Кошелёк шейный Басег</t>
  </si>
  <si>
    <t>Несессер Басег Компакт</t>
  </si>
  <si>
    <t>Несессер Басег Бокс</t>
  </si>
  <si>
    <t>Ковёр  ППЭ  TURIST 10</t>
  </si>
  <si>
    <t xml:space="preserve"> размеры:1800*600*10</t>
  </si>
  <si>
    <t>Ковёр  ППЭ  TURIST 15</t>
  </si>
  <si>
    <t xml:space="preserve"> размеры:1800*600*15</t>
  </si>
  <si>
    <t>Сидушка туристическая  Люкс</t>
  </si>
  <si>
    <t>ППЭ 25мм</t>
  </si>
  <si>
    <t>Гамаши Басег с тросиком XL</t>
  </si>
  <si>
    <t>Гамаши Басег с тросиком L</t>
  </si>
  <si>
    <t>Гамаши Басег с тросиком М</t>
  </si>
  <si>
    <t>Сумка рыбацкая Басег L</t>
  </si>
  <si>
    <t>Сумка рыбацкая Басег M</t>
  </si>
  <si>
    <t>Сумка рыбацкая Басег c сеткой</t>
  </si>
  <si>
    <t>Сумка рыбацкая Басег ПВХ с сеткой</t>
  </si>
  <si>
    <t>Сумка рыбацкая Басег ПВХ</t>
  </si>
  <si>
    <t>Сумка рыбацкая "Таймень"</t>
  </si>
  <si>
    <t>Чехол для ледобура Басег</t>
  </si>
  <si>
    <t>шнек 110-130 цвет черый</t>
  </si>
  <si>
    <t xml:space="preserve">Чехол для ледобура Басег кмф </t>
  </si>
  <si>
    <t>шнек 110-130 кмф зимний крипт</t>
  </si>
  <si>
    <t>Сумка для бензопилы Басег ПВХ р.L</t>
  </si>
  <si>
    <t>Сумка для бензопилы Басег ПВХ р.XL</t>
  </si>
  <si>
    <t>Чехол для шуруповерта Басег мод.1</t>
  </si>
  <si>
    <t>Чехол для шуруповерта Басег мод.2</t>
  </si>
  <si>
    <t>Комплект для утепления шуруповерта Басег</t>
  </si>
  <si>
    <t>комплект: 2 чехла утепленных на аккумуляторы</t>
  </si>
  <si>
    <t>Таганок Басег</t>
  </si>
  <si>
    <t>нержавеющая сталь, упаковочный мешок</t>
  </si>
  <si>
    <t>Анорак ветрозащитный Басег 44</t>
  </si>
  <si>
    <t>Ткань Dewspo 240 PU Milky</t>
  </si>
  <si>
    <t>Анорак ветрозащитный Басег 46</t>
  </si>
  <si>
    <t>Анорак ветрозащитный Басег 48</t>
  </si>
  <si>
    <t>Анорак ветрозащитный Басег 50</t>
  </si>
  <si>
    <t>Анорак ветрозащитный Басег 52</t>
  </si>
  <si>
    <t>Анорак ветрозащитный Басег 54</t>
  </si>
  <si>
    <t>Анорак ветрозащитный Басег 56</t>
  </si>
  <si>
    <t>Брюки ветрозащитные Басег 44</t>
  </si>
  <si>
    <t>Брюки ветрозащитные Басег 46</t>
  </si>
  <si>
    <t>Брюки ветрозащитные Басег 48</t>
  </si>
  <si>
    <t>Брюки ветрозащитные Басег 50</t>
  </si>
  <si>
    <t>Брюки ветрозащитные Басег 52</t>
  </si>
  <si>
    <t>Брюки ветрозащитные Басег 54</t>
  </si>
  <si>
    <t>Брюки ветрозащитные Басег 56</t>
  </si>
  <si>
    <t>Куртка ветрозащитная Басег 44</t>
  </si>
  <si>
    <t>Куртка ветрозащитная Басег 46</t>
  </si>
  <si>
    <t>Куртка ветрозащитная Басег 48</t>
  </si>
  <si>
    <t>Куртка ветрозащитная Басег 50</t>
  </si>
  <si>
    <t>Куртка ветрозащитная Басег 52</t>
  </si>
  <si>
    <t>Куртка ветрозащитная Басег 54</t>
  </si>
  <si>
    <t>Куртка ветрозащитная Басег 56</t>
  </si>
  <si>
    <t>Костюм брызгозащитный Басег XXL</t>
  </si>
  <si>
    <t>Ткань Taffeta 210 PU 5000, швы проклеены</t>
  </si>
  <si>
    <t>Костюм брызгозащитный Басег XL</t>
  </si>
  <si>
    <t>Костюм брызгозащитный Басег L</t>
  </si>
  <si>
    <t>Костюм брызгозащитный Басег M</t>
  </si>
  <si>
    <t>Брюки брызгозащитные Басег XXL</t>
  </si>
  <si>
    <t>Брюки брызгозащитные Басег XL</t>
  </si>
  <si>
    <t>Брюки брызгозащитные Басег L</t>
  </si>
  <si>
    <t>брюки брызгозащитные Басег М</t>
  </si>
  <si>
    <t>Накидка-дождевик в карман Басег XХS Принт Спорт</t>
  </si>
  <si>
    <t>Накидка-дождевик в карман Басег XS Принт Спорт</t>
  </si>
  <si>
    <t>Накидка-дождевик в карман Басег S Принт Спорт</t>
  </si>
  <si>
    <t>Накидка-дождевик в карман Басег M Принт Спорт</t>
  </si>
  <si>
    <t>Накидка-дождевик в карман Басег L Принт Спорт</t>
  </si>
  <si>
    <t>Накидка-дождевик в карман Басег ХL Принт Спорт</t>
  </si>
  <si>
    <t>Накидка-дождевик в карман Басег XXS Принт Лилии</t>
  </si>
  <si>
    <t>Накидка-дождевик в карман Басег XS Принт Лилии</t>
  </si>
  <si>
    <t>Накидка-дождевик в карман Басег S Принт Лилии</t>
  </si>
  <si>
    <t>Накидка-дождевик в карман Басег M Принт Лилии</t>
  </si>
  <si>
    <t>Накидка-дождевик в карман Басег L Принт Лилии</t>
  </si>
  <si>
    <t>Накидка-дождевик в карман Басег ХL Принт Лилии</t>
  </si>
  <si>
    <t>Дождевик Басег LONG XL</t>
  </si>
  <si>
    <t xml:space="preserve">Ткань Taffeta 210 PU 5000, швы проклеены </t>
  </si>
  <si>
    <t>Дождевик Басег LONG L</t>
  </si>
  <si>
    <t>Дождевик Басег LONG M</t>
  </si>
  <si>
    <t>Дождевик Басег LONG S</t>
  </si>
  <si>
    <t>Накидка-дождевик Басег L</t>
  </si>
  <si>
    <t>Накидка-дождевик Басег М</t>
  </si>
  <si>
    <t>Накидка-дождевик Басег S</t>
  </si>
  <si>
    <t>Накидка - пончо Басег</t>
  </si>
  <si>
    <t>Комбинезон противогрязевой Басег Квадро ХL</t>
  </si>
  <si>
    <t>Комбинезон противогрязевой Басег Квадро L</t>
  </si>
  <si>
    <t>Комбинезон противогрязевой Басег Квадро M</t>
  </si>
  <si>
    <t>Брюки ветрозащитные Басег Кедр S</t>
  </si>
  <si>
    <t>ткань RS190T</t>
  </si>
  <si>
    <t>Брюки ветрозащитные Басег Кедр M</t>
  </si>
  <si>
    <t>Брюки ветрозащитные Басег Кедр L</t>
  </si>
  <si>
    <t>Брюки ветрозащитные Басег Кедр XL</t>
  </si>
  <si>
    <t>Брюки ветрозащитные Басег Кедр XXL</t>
  </si>
  <si>
    <t>Куртка ветрозащитная Басег Кедр S</t>
  </si>
  <si>
    <t>Куртка ветрозащитная Басег Кедр M</t>
  </si>
  <si>
    <t>Куртка ветрозащитная Басег Кедр L</t>
  </si>
  <si>
    <t>Куртка ветрозащитная Басег Кедр XL</t>
  </si>
  <si>
    <t>Куртка ветрозащитная Басег Кедр XXL</t>
  </si>
  <si>
    <t>Брюки ветрозащитные Басег Егерь XXL</t>
  </si>
  <si>
    <t>Брюки ветрозащитные Басег Егерь XL</t>
  </si>
  <si>
    <t>Брюки ветрозащитные Басег Егерь L</t>
  </si>
  <si>
    <t>Брюки ветрозащитные Басег Егерь M</t>
  </si>
  <si>
    <t>Брюки ветрозащитные Басег Егерь S</t>
  </si>
  <si>
    <t>Куртка ветрозащитная Басег Егерь XXL</t>
  </si>
  <si>
    <t>Куртка ветрозащитная Басег Егерь XL</t>
  </si>
  <si>
    <t>Куртка ветрозащитная Басег Егерь L</t>
  </si>
  <si>
    <t>Куртка ветрозащитная Басег Егерь M</t>
  </si>
  <si>
    <t>Куртка ветрозащитная Басег Егерь S</t>
  </si>
  <si>
    <t>плащ утепленный Басег Спорт ХХХL серый</t>
  </si>
  <si>
    <t>Hi-tech membrane ultra 5000/5000, утеплитель Слайтекс 200 гр/м</t>
  </si>
  <si>
    <t>плащ утепленный Басег Спорт  ХХL серый</t>
  </si>
  <si>
    <t>плащ утепленный Басег Спорт  ХL серый</t>
  </si>
  <si>
    <t>плащ утепленный Басег Спорт  L серый</t>
  </si>
  <si>
    <t>плащ утепленный Басег Спорт  M серый</t>
  </si>
  <si>
    <t>плащ утепленный Басег Спорт  S серый</t>
  </si>
  <si>
    <t>плащ утепленный Басег Спорт  ХXXL красный</t>
  </si>
  <si>
    <t>плащ утепленный Басег Спорт  XXL красный</t>
  </si>
  <si>
    <t>плащ утепленный Басег Спорт  XL красный</t>
  </si>
  <si>
    <t>плащ утепленный Басег Спорт  L красный</t>
  </si>
  <si>
    <t>плащ утепленный Басег Спорт  M красный</t>
  </si>
  <si>
    <t>плащ утепленный Басег Спорт  S красный</t>
  </si>
  <si>
    <t>плащ утепленный Басег Спорт  ХXXL черный</t>
  </si>
  <si>
    <t>плащ утепленный Басег Спорт  XXL черный</t>
  </si>
  <si>
    <t>плащ утепленный Басег Спорт  XL черный</t>
  </si>
  <si>
    <t>плащ утепленный Басег Спорт  L черный</t>
  </si>
  <si>
    <t>плащ утепленный Басег Спорт  M черный</t>
  </si>
  <si>
    <t>плащ утепленный Басег Спорт  S черный</t>
  </si>
  <si>
    <t xml:space="preserve">плащ утепленный Басег Охотник  ХXXL </t>
  </si>
  <si>
    <t>ткань Alova CMF, утеплитель Слайтекс 200 гр/м расц: Зимний лес</t>
  </si>
  <si>
    <t xml:space="preserve">плащ утепленный Басег Охотник  XXL </t>
  </si>
  <si>
    <t xml:space="preserve">плащ утепленный Басег Охотник  XL </t>
  </si>
  <si>
    <t xml:space="preserve">плащ утепленный Басег Охотник  L </t>
  </si>
  <si>
    <t xml:space="preserve">плащ утепленный Басег Охотник  M </t>
  </si>
  <si>
    <t>Плащ утеплённый Басег Юниор (60555, 140-146, Красный)</t>
  </si>
  <si>
    <t>Плащ утеплённый Басег Юниор (60558, 146-152, Красный)</t>
  </si>
  <si>
    <t>Плащ утеплённый Басег Юниор (60561, 152-158, Красный)</t>
  </si>
  <si>
    <t>Плащ утеплённый Басег Юниор (60554, 140-146, Серый)</t>
  </si>
  <si>
    <t>Плащ утеплённый Басег Юниор (60557, 146-152, Серый)</t>
  </si>
  <si>
    <t>Плащ утеплённый Басег Юниор (60560, 152-158, Серый)</t>
  </si>
  <si>
    <t>Плащ утеплённый Басег Юниор (60556, 140-146, Черный)</t>
  </si>
  <si>
    <t>Плащ утеплённый Басег Юниор (60559, 146-152, Черный)</t>
  </si>
  <si>
    <t>Плащ утеплённый Басег Юниор (60562, 152-158, Черный)</t>
  </si>
  <si>
    <t>Тент Басег 3*3</t>
  </si>
  <si>
    <t>Тент Басег 3*4</t>
  </si>
  <si>
    <t>Тент Басег 4*6</t>
  </si>
  <si>
    <t>баня походная</t>
  </si>
  <si>
    <t>Ткань силиконовая(Si)</t>
  </si>
  <si>
    <t>опт 2(свыше 250000)</t>
  </si>
  <si>
    <t>опт 3(свыше 500000)</t>
  </si>
  <si>
    <t>накопительные сезонные скидки    (с 1 августа текущего года по 1 августа следующего)</t>
  </si>
  <si>
    <t>ррц</t>
  </si>
  <si>
    <t>накопит. за период</t>
  </si>
  <si>
    <t xml:space="preserve">Накопительные сезонные скидки действуют только на покупку  кофров </t>
  </si>
  <si>
    <t>Кофр на снегоход BRP Summit 800/146</t>
  </si>
  <si>
    <t xml:space="preserve">Если Вы в течении предшествующего сезона выбрали товар на данную сумму, то скидка </t>
  </si>
  <si>
    <t>Кофр на снегоход BRP Summit 800/154</t>
  </si>
  <si>
    <t>автоматически остается за Вами на следующий сезон.</t>
  </si>
  <si>
    <t>Кофр на снегоход BRP Summit 800/163</t>
  </si>
  <si>
    <t>Если не выбрали, то скидка не сохраняется.</t>
  </si>
  <si>
    <t>Кофр на снегоход BRP Expedition REV Gen 4 30 WT</t>
  </si>
  <si>
    <t>платформа REV Gen 4, высота 30 см,   WT</t>
  </si>
  <si>
    <t>Кофр на снегоход BRP Expedition REV Gen 4 45 WT</t>
  </si>
  <si>
    <t>платформа REV Gen4, высота 45 см,  WT</t>
  </si>
  <si>
    <t>Кофр на снегоход BRP Expedition REV Gen 4 65 WT</t>
  </si>
  <si>
    <t>платформа REV Gen4, высота 65 см,  WT</t>
  </si>
  <si>
    <t>Кофр на снегоход BRP Expedition REV Gen 4 50 SWT</t>
  </si>
  <si>
    <t>платформа REV Gen4, высота 50 см,  SWT</t>
  </si>
  <si>
    <t>Кофр на снегоход BRP Expedition REV Gen 4 65 SWT</t>
  </si>
  <si>
    <t>платформа REV Gen4, высота 65 см,  SWT</t>
  </si>
  <si>
    <t>Кофр на снегоход BRP Expedition XU 65</t>
  </si>
  <si>
    <t>платформа Rev-XU; боковая и верхняя загрузка</t>
  </si>
  <si>
    <t xml:space="preserve">Кофр на снегоход BRP Skandic Expedition  XU 65 </t>
  </si>
  <si>
    <t>с креплением для кофра Seat Expedition 2,0 высота 65</t>
  </si>
  <si>
    <t>40928/40929</t>
  </si>
  <si>
    <t>Комплект гермоупаковок в кофр снегохода BRP Expedition XU</t>
  </si>
  <si>
    <t>2 шт</t>
  </si>
  <si>
    <t>Кофр на снегоход BRP Skandic XU 65</t>
  </si>
  <si>
    <t>платформа Rev-XU плавающая перегородка, высота 65 см, подходят на РМ FRONTIER 1000</t>
  </si>
  <si>
    <t>Кофр на снегоход BRP Skandic XU 45</t>
  </si>
  <si>
    <t>платформа Rev-XU плавающая перегородка, высота 45 см, подходят на РМ FRONTIER 1000</t>
  </si>
  <si>
    <t>Кофр на снегоход BRP Skandic XU 25</t>
  </si>
  <si>
    <t>платформа Rev-XU плавающая перегородка, высота 25 см, подходят на РМ FRONTIER 1000</t>
  </si>
  <si>
    <t>Гермоупаковка в кофр снегохода BRP Skandic XU 65</t>
  </si>
  <si>
    <t>ткань ПВХ</t>
  </si>
  <si>
    <t>Гермоупаковка в кофр снегохода BRP Skandic XU 45</t>
  </si>
  <si>
    <t>Чехол штормовой на кофр снегохода BRP Skandic XU 45</t>
  </si>
  <si>
    <t>Чехол штормовой на кофр снегохода BRP Skandic XU 65</t>
  </si>
  <si>
    <t>Кофр на снегоход BRP Skandic WT 51</t>
  </si>
  <si>
    <t>платформа Yeti 2 Тайга, Стэлс</t>
  </si>
  <si>
    <t>Кофр на снегоход BRP Skandic SWT 61</t>
  </si>
  <si>
    <t>Кофр на снегоход BRP Skandic SUV 600 WT</t>
  </si>
  <si>
    <t xml:space="preserve">платформа Yeti </t>
  </si>
  <si>
    <t>Кофр на снегоход BRP Skandic SWT 61 BIG</t>
  </si>
  <si>
    <t>кофр на основную платформу и снятое сиденье пассажира</t>
  </si>
  <si>
    <t>Кофр на снегоход BRP Skandic WT 51 BIG</t>
  </si>
  <si>
    <t>платформа Yeti 2 кофр на основную платформу и снятое сиденье пассажира</t>
  </si>
  <si>
    <t>Кофр на снегоход BRP Tundra LT 51</t>
  </si>
  <si>
    <t>высота 51 см</t>
  </si>
  <si>
    <t>Кофр на снегоход BRP Tundra LT 35</t>
  </si>
  <si>
    <t>высота 35 см</t>
  </si>
  <si>
    <t>Кофр на снегоход Lynx Boondocker 600 E-TEC 3700</t>
  </si>
  <si>
    <t>с учетом установленной канистры</t>
  </si>
  <si>
    <t>Кофр на снегоход Lynx Ranger 49</t>
  </si>
  <si>
    <t>модель с 15 года</t>
  </si>
  <si>
    <t>Кофр на снегоход Lynx Ranger 49 mini</t>
  </si>
  <si>
    <t>Кофр на снегоход BRP Expedition 900 ACE Sport</t>
  </si>
  <si>
    <t>встаёт на Капитан Long модель с 2022 года</t>
  </si>
  <si>
    <t>Кофр-вкладыш в пластиковый кофр снегохода BRP</t>
  </si>
  <si>
    <t>в пластиковый кофр BRP</t>
  </si>
  <si>
    <t>Сумка под сиденье снегохода BRP</t>
  </si>
  <si>
    <t>под сиденье снегохода, на частичное заполнение бардачка</t>
  </si>
  <si>
    <t>Сумка под сиденье снегохода BRP max</t>
  </si>
  <si>
    <t>под сиденья снегохода, на полное заполнение бардачка</t>
  </si>
  <si>
    <t>Кофр на снегоход Lynx Alpina 1200</t>
  </si>
  <si>
    <t>Кофр на снегоход BRP Seat XU</t>
  </si>
  <si>
    <t>на место пассажирского сиденья, высота 25 см</t>
  </si>
  <si>
    <t>Кофр на снегоход BRP Seat XU Expedition 2,0</t>
  </si>
  <si>
    <t xml:space="preserve">на место пассажирского сиденья, высота 50 см </t>
  </si>
  <si>
    <t>Кофр на снегоход BRP Seat XU Rack</t>
  </si>
  <si>
    <t>на место пассажирского сиденья, на багажник BRP арт. 860200914</t>
  </si>
  <si>
    <t>Чехол транспортировочный универсальный на снегоход ВRP</t>
  </si>
  <si>
    <t>на утилитарники до 2009 г Тайга, Стэлс с учетом установленного кофра платф. Yeti, Yeti 2</t>
  </si>
  <si>
    <t>Чехол стояночный универсальный на снегоход BRP</t>
  </si>
  <si>
    <t>Сумка под стекло на снегохода LYNX V800</t>
  </si>
  <si>
    <t>Сумка под стекло снегохода на BRP</t>
  </si>
  <si>
    <t>Сумка дополнительная на кофры снегоходов Skandic XU</t>
  </si>
  <si>
    <t>XU65, XU45, Expedition XU</t>
  </si>
  <si>
    <t>Чехол транспортировочный на снегоход Skandic</t>
  </si>
  <si>
    <t>на утилитарники c 2010 г с учетом установленного кофра платф. REV-XU</t>
  </si>
  <si>
    <t>Чехол стояночный на снегоход Skandic</t>
  </si>
  <si>
    <t>Чехол транспортировочный на снегоход Summit</t>
  </si>
  <si>
    <t>универсальный</t>
  </si>
  <si>
    <t>Чехол стояночный на снегоход Summit</t>
  </si>
  <si>
    <t>Кофр на снегоход Arctic Cat 570, Z1 50</t>
  </si>
  <si>
    <t>высота 50 см</t>
  </si>
  <si>
    <t>Кофр на снегоход Arctic Cat 570, Z1 70</t>
  </si>
  <si>
    <t>высота 70 см</t>
  </si>
  <si>
    <t>Гермоупаковка в кофр снегохода Arctic Cat 570, Z1 50</t>
  </si>
  <si>
    <t>Гермоупаковка в кофр снегохода Arctic Cat 570, Z1 70</t>
  </si>
  <si>
    <t>Кофр на снегоход Arctic Cat 660</t>
  </si>
  <si>
    <t>высота 65 см</t>
  </si>
  <si>
    <t>Чехол транспортировочный на снегоход Arctic Cat 570</t>
  </si>
  <si>
    <t>с учетом установленного кофра</t>
  </si>
  <si>
    <t>Чехол стояночный на снегоход Arctic Cat 570</t>
  </si>
  <si>
    <t>Сумка под стекло снегохода Arctic Cat</t>
  </si>
  <si>
    <t>Кофр на снегоход Polaris WT LX 50</t>
  </si>
  <si>
    <t>Кофр на снегоход Polaris WT LX 70</t>
  </si>
  <si>
    <t>Кофр на снегоход Polaris WT IQ 70</t>
  </si>
  <si>
    <t>Гермоупаковка в кофр снегохода Polaris WT LX, QI 50</t>
  </si>
  <si>
    <t>Гермоупаковка в кофр снегохода Polaris WT LX, QI 70</t>
  </si>
  <si>
    <t>Кофр на снегоход Polaris Titan 65</t>
  </si>
  <si>
    <t>Кофр на снегоход Polaris Titan 45</t>
  </si>
  <si>
    <t>высота 45 см</t>
  </si>
  <si>
    <t>Кофр на снегоход Polaris Titan platform</t>
  </si>
  <si>
    <t>на площадку со снятым ограждением багажника и вторым сиденьем</t>
  </si>
  <si>
    <t>Кофр на снегоход Polaris RMK mini</t>
  </si>
  <si>
    <t>Кофр на снегоход Polaris RMK max</t>
  </si>
  <si>
    <t>Кофр на снегоход Polaris RMK Great</t>
  </si>
  <si>
    <t>Кофр на снегоход Polaris 600 Indy Voyager 144</t>
  </si>
  <si>
    <t>Кофр на снегоход Polaris 600 Indy Voyager 144 mini</t>
  </si>
  <si>
    <t>Кофр на снегоход Polaris 550 Indy Voyager 155</t>
  </si>
  <si>
    <t>Чехол транспортировочный на снегоход Polaris LX</t>
  </si>
  <si>
    <t>Чехол стояночный на снегоход Polaris LX</t>
  </si>
  <si>
    <t>Сумка под стекло на снегоход Polaris LX</t>
  </si>
  <si>
    <t>Кофр на снегоход Yamaha VK 540</t>
  </si>
  <si>
    <t>Гермоупаковка в кофр снегохода Yamaha 540</t>
  </si>
  <si>
    <t>Кофр на снегоход Yamaha Venture Multi Purpose</t>
  </si>
  <si>
    <t>подходит на Yamaha VK Professional на модели до 13 года</t>
  </si>
  <si>
    <t>Кофр на снегоход Yamaha VK Professional</t>
  </si>
  <si>
    <t>на модель с 2013 г.</t>
  </si>
  <si>
    <t>Кофр на снегоход Yamaha RS Venture TF</t>
  </si>
  <si>
    <t>.</t>
  </si>
  <si>
    <t>Кофр на снегоход Yamaha Bravo 250</t>
  </si>
  <si>
    <t>подходит на Тунгус 500, 600</t>
  </si>
  <si>
    <t>Кофр на снегоход Yamaha VK Tough Pro</t>
  </si>
  <si>
    <t>Чехол транспортировочный на снегоход VK 540 мод. до 15 года</t>
  </si>
  <si>
    <t>Чехол транспортировочный на снегоход VK 540 мод. С 15 года</t>
  </si>
  <si>
    <t>Чехол стояночный на снегоход VK 540</t>
  </si>
  <si>
    <t>Сумка под стекло на снегоход Yamaha MP</t>
  </si>
  <si>
    <t>Кофр на горные снегоходы Montane 2.0</t>
  </si>
  <si>
    <t>Кофр-рюкзак на горные снегоходы</t>
  </si>
  <si>
    <t xml:space="preserve">Кофр на горные снегоходы Arctic Cat </t>
  </si>
  <si>
    <t>Кофр на горные снегоходы универсальный</t>
  </si>
  <si>
    <t>Кофр на снегоход IRBIS DINGO T150</t>
  </si>
  <si>
    <t>подходит на Динго 200</t>
  </si>
  <si>
    <t>Кофр на снегоход IRBIS SF 150 L</t>
  </si>
  <si>
    <t>Кофр на снегоход RM  TIKSY 250</t>
  </si>
  <si>
    <t>Кофр на снегоход RM  БУРАН ЛИДЕР АЕ / АДЕ</t>
  </si>
  <si>
    <t>длинная база</t>
  </si>
  <si>
    <t>Кофр на снегоход RM  ТАЙГА ВАРЯГ 500</t>
  </si>
  <si>
    <t>Кофр на снегоход RM  ТАЙГА ВАРЯГ 550 V</t>
  </si>
  <si>
    <t>Кофр на снегоход RM TAYGA PATRUL  SWT</t>
  </si>
  <si>
    <t>до 16 года(стоп сигнал над рамкой ограждения багажника)</t>
  </si>
  <si>
    <t>Кофр на снегоход RM TAYGA PATRUL  800</t>
  </si>
  <si>
    <t>с 16 года(стоп сигнал в рамке багажника)</t>
  </si>
  <si>
    <t>Кофр на снегоход RМ VECTOR 551</t>
  </si>
  <si>
    <t>Кофр на снегоход STELS ВИКИНГ 800V</t>
  </si>
  <si>
    <t>Кофр на снегоход STELS ЕРМАК, STELS МОРОЗ</t>
  </si>
  <si>
    <t>Кофр на снегоход STELS ВИТЯЗЬ, АТАМАН</t>
  </si>
  <si>
    <t>Кофр на снегоход  STELS КАПИТАН</t>
  </si>
  <si>
    <t>на модели до 2022 года, подходит на Снегоход Snow Fox 200</t>
  </si>
  <si>
    <t>Кофр на снегоход  STELS КАПИТАН 150L</t>
  </si>
  <si>
    <t>на модели до 2022 года, подходит на Irbis SF200Super Long</t>
  </si>
  <si>
    <t>Кофр на снегоход  STELS СТАВР</t>
  </si>
  <si>
    <t>Кофр на мотобуксировщик LFK (Б)</t>
  </si>
  <si>
    <t xml:space="preserve">45 * 45 * 35 </t>
  </si>
  <si>
    <t>Кофр на мотобуксировщик SV (К)</t>
  </si>
  <si>
    <t xml:space="preserve">52 * 72 * 42 </t>
  </si>
  <si>
    <t>Кофр на мотобуксировщик 500 (К)</t>
  </si>
  <si>
    <t xml:space="preserve">47 * 42 * 47 </t>
  </si>
  <si>
    <t>Кофр на мотобуксировщик Forza (9-15л)</t>
  </si>
  <si>
    <t xml:space="preserve">Кофр на сноубайк </t>
  </si>
  <si>
    <t>55*30*20    под комплект VORTEX</t>
  </si>
  <si>
    <t xml:space="preserve">Чехол штормовой на кофр сноубайка </t>
  </si>
  <si>
    <t>кофры на китайские снегоходы</t>
  </si>
  <si>
    <t xml:space="preserve">Кофр на квадроцикл CF X6,Х8 задний </t>
  </si>
  <si>
    <t>наличие в комплекте штормового чехла</t>
  </si>
  <si>
    <t>Кофр на квадроцикл CF 500А задний</t>
  </si>
  <si>
    <t>Кофр на квадроцикл CF 500А/CF X6;Х8 передний</t>
  </si>
  <si>
    <t>Кофр на квадроцикл Yamaha Grizzly 700 задний</t>
  </si>
  <si>
    <t>Кофр на квадроцикл Yamaha Grizzly 700 передний</t>
  </si>
  <si>
    <t>Кофр на квадроцикл STELS ATV 800 Guepard задний</t>
  </si>
  <si>
    <t>наличие в комплекте штормового чехла, встаёт на BRP OUTLANDER 450 задний</t>
  </si>
  <si>
    <r>
      <t xml:space="preserve">Кофр для квадроцикла ODES/BRP Outlander передний                    </t>
    </r>
    <r>
      <rPr>
        <b/>
        <sz val="10"/>
        <color rgb="FFFF0000"/>
        <rFont val="Calibri"/>
        <family val="2"/>
        <charset val="204"/>
        <scheme val="minor"/>
      </rPr>
      <t>NEW!</t>
    </r>
  </si>
  <si>
    <t>Чехол штормовой на кофр задний квадроцикла CF</t>
  </si>
  <si>
    <t>Чехол штормовой на кофр передний квадроцикла CF</t>
  </si>
  <si>
    <t>Чехол штормовой на кофр задний квадроцикла Yamaha Grizzly 700</t>
  </si>
  <si>
    <t>Чехол штормовой на кофр передний квадроцикла Yamaha Grizzly 700</t>
  </si>
  <si>
    <t>Чехол штормовой на кофр передний квадроцикла ODES/BRP Outlander</t>
  </si>
  <si>
    <t>Чехол штормовой на кофр задний квадроцикла STELS ATV 800 Guepard</t>
  </si>
  <si>
    <t>Чехол стояночный для квадроцикла CF</t>
  </si>
  <si>
    <t>Сумка на руль снегохода универсальная</t>
  </si>
  <si>
    <t>одинарная тканевая</t>
  </si>
  <si>
    <t>Сумка на руль снегохода универсальная Duble</t>
  </si>
  <si>
    <t>двойная тканевая</t>
  </si>
  <si>
    <t>Сумка на руль снегохода универсальная LS черно-красная</t>
  </si>
  <si>
    <t>одинарная кожазаменитель</t>
  </si>
  <si>
    <t>Сумка на руль снегохода универсальная LS черно-оранжевая</t>
  </si>
  <si>
    <t>Сумка на руль снегохода универсальная LS черно-синия</t>
  </si>
  <si>
    <t>Сумка на руль снегохода универсальная LS черно-серая</t>
  </si>
  <si>
    <t>сумка на руль BRP двойная max</t>
  </si>
  <si>
    <t>на удлинённую проставку руля    26*17/22*14</t>
  </si>
  <si>
    <t>сумка на руль BRP двойная mini</t>
  </si>
  <si>
    <t>на стандарную проставку руля    22*17/16*13</t>
  </si>
  <si>
    <t>Сидушка снегоходная</t>
  </si>
  <si>
    <t>Муфты снегоходные на руль универсальные</t>
  </si>
  <si>
    <t>пара</t>
  </si>
  <si>
    <t>Муфты снегоходные на руль универсальные N</t>
  </si>
  <si>
    <t>пара, с противоветровой непродуваемой юбкой из ткани WB</t>
  </si>
  <si>
    <t>Перегородка дополнительная в кофр Arctic Cat 570, Z1 50</t>
  </si>
  <si>
    <t>50 см</t>
  </si>
  <si>
    <t>Перегородка дополнительная в кофр Arctic Cat 570, Z1 70</t>
  </si>
  <si>
    <t>70 см</t>
  </si>
  <si>
    <t>Перегородка дополнительная в кофр Skandic XU 65</t>
  </si>
  <si>
    <t>65 см</t>
  </si>
  <si>
    <t>Перегородка дополнительная в кофр Skandic XU 45</t>
  </si>
  <si>
    <t>45 см</t>
  </si>
  <si>
    <t>Перегородка дополнительная в кофр Polaris WT LX 50</t>
  </si>
  <si>
    <t>Перегородка дополнительная в кофр Polaris WT LX 70</t>
  </si>
  <si>
    <t>Перегородка дополнительная в кофр Tundra LT 51</t>
  </si>
  <si>
    <t>51 см</t>
  </si>
  <si>
    <t>Бокс №1 в кофр снегохода(30*20*20)</t>
  </si>
  <si>
    <t>размеры 30*20*20</t>
  </si>
  <si>
    <t>Бокс №2 N в кофр снегохода(30*20*10)</t>
  </si>
  <si>
    <t>размеры 30*20*10</t>
  </si>
  <si>
    <t>Бокс №3 в кофр снегохода(20*20*20)</t>
  </si>
  <si>
    <t>размеры 20*20*20</t>
  </si>
  <si>
    <t>Бокс №4 в кофр снегохода(30*20*35)</t>
  </si>
  <si>
    <t>размеры 30*20*35</t>
  </si>
  <si>
    <t>Бокс №5 в кофр снегохода(50*20*22)</t>
  </si>
  <si>
    <t>размеры 50*20*22</t>
  </si>
  <si>
    <t>Бокс №6 в кофр снегохода(60*30*30)</t>
  </si>
  <si>
    <t>размеры 60*30*30</t>
  </si>
  <si>
    <t>Сумка Басег для шлема</t>
  </si>
  <si>
    <t>под шлем модуляр</t>
  </si>
  <si>
    <t>сумка для инструмента Tool Bag</t>
  </si>
  <si>
    <t>аварийная стропа</t>
  </si>
  <si>
    <t>длина 1,2 м</t>
  </si>
  <si>
    <t xml:space="preserve">аварийная стропа с крючком </t>
  </si>
  <si>
    <t>длина 1,2 м стальной крючок с ПВХ покрытием, ПВХ ручка</t>
  </si>
  <si>
    <t>лопата снеговая</t>
  </si>
  <si>
    <t>телескопическая ручка, упаковочный чехол</t>
  </si>
  <si>
    <t>Кофр автомобильный Басег Small</t>
  </si>
  <si>
    <t>Кофр автомобильный Басег BIG 100</t>
  </si>
  <si>
    <t>Кофр на снегоход BRP Expedition REV Gen 4 WT 45  кмф Зима</t>
  </si>
  <si>
    <t>платформа REV Gen 4, высота 45 см</t>
  </si>
  <si>
    <t>Кофр на снегоход BRP Expedition REV Gen 4 WT 65  кмф Зима</t>
  </si>
  <si>
    <t>платформа REV Gen 4, высота 65 см</t>
  </si>
  <si>
    <t>Кофр на снегоход BRP Expedition XU 65 кмф Зима</t>
  </si>
  <si>
    <t>боковая и верхняя загрузка</t>
  </si>
  <si>
    <t>Кофр на снегоход BRP Skandic Expedition  XU 65 кмф Зима</t>
  </si>
  <si>
    <t>с креплением для кофра Seat Expedition высота 65</t>
  </si>
  <si>
    <t>Кофр на снегоход BRP Skandic XU 65 кмф Зима</t>
  </si>
  <si>
    <t>Кофр на снегоход BRP Skandic XU 45 кмф Зима</t>
  </si>
  <si>
    <t>Кофр на снегоход BRP Skandic XU 25 кмф Зима</t>
  </si>
  <si>
    <t>Сумка дополнительная на кофры Skandic XU кмф Зима</t>
  </si>
  <si>
    <t xml:space="preserve">XU65, XU45, Expedition XU </t>
  </si>
  <si>
    <t>Кофр на снегоход BRP Skandik WT 51 кмф Зима</t>
  </si>
  <si>
    <t>Кофр на снегоход BRP Skandik SWT 61 кмф Зима</t>
  </si>
  <si>
    <t>Кофр на снегоход BRP Skandik SUV 600 WT кмф Зима</t>
  </si>
  <si>
    <t>Кофр на снегоход BRP Tundra LT 51 кмф Зима</t>
  </si>
  <si>
    <t>Кофр на снегоход BRP Tundra LT 35 кмф Зима</t>
  </si>
  <si>
    <t>высотой 35 см</t>
  </si>
  <si>
    <t>Кофр на снегоход Lynx Ranger 49 кмф Зима</t>
  </si>
  <si>
    <t>модель с 2015 года</t>
  </si>
  <si>
    <t>Кофр на снегоход BRP Expedition 900 ACE Sport  кмф Зима</t>
  </si>
  <si>
    <t>Кофр на снегоход Lynx Alpina 1200 кмф Зима</t>
  </si>
  <si>
    <t>Кофр на снегоход Skandik SWT 61 BIG кмф Зима</t>
  </si>
  <si>
    <t>Кофр на снегоход Skandik WT 51 BIG кмф Зима</t>
  </si>
  <si>
    <t>Кофр на снегоход BRP Seat XU кмф Зима</t>
  </si>
  <si>
    <t>на место пассажирского сиденья</t>
  </si>
  <si>
    <t>Кофр на снегоход BRP Seat XU Expedition кмф Зима</t>
  </si>
  <si>
    <t>Кофр на снегоход BRP Seat XU Rack кмф Зима</t>
  </si>
  <si>
    <t>Сумка под стекло на снегоход BRP V800 кмф Зима</t>
  </si>
  <si>
    <t>Сумка под стекло на снегоход BRP кмф Зима</t>
  </si>
  <si>
    <t>Кофр на снегоход Arctic Cat 570, Z1 50 кмф Зима</t>
  </si>
  <si>
    <t xml:space="preserve">высота 50 см </t>
  </si>
  <si>
    <t>Кофр на снегоход Arctic Cat 570, Z1 70 кмф Зима</t>
  </si>
  <si>
    <t>Кофр на снегоход Arctic Cat 660 кмф Зима</t>
  </si>
  <si>
    <t>высота 65 cм</t>
  </si>
  <si>
    <t>Сумка под стекло на снегоход Arctic Cat кмф Зима</t>
  </si>
  <si>
    <t>Кофр на снегоход Polaris WT LX 50 кмф Зима</t>
  </si>
  <si>
    <t>Кофр на снегоход Polaris WT LX 70 кмф Зима</t>
  </si>
  <si>
    <t>Кофр на снегоход Polaris RMK mini кмф Зима</t>
  </si>
  <si>
    <t>Кофр на снегоход Polaris RMK max кмф Зима</t>
  </si>
  <si>
    <t>Кофр на снегоход 600 Indy Voyager 144 Polaris кмф Зима</t>
  </si>
  <si>
    <t>Сумка под стекло на снегоход Polaris LX кмф Зима</t>
  </si>
  <si>
    <t>Кофр на снегоход Yamaha VK 540 кмф Зима</t>
  </si>
  <si>
    <t>Кофр на снегоход Yamaha Multipurpose кмф Зима</t>
  </si>
  <si>
    <t>Кофр на снегоход Yamaha VK Professional кмф Зима</t>
  </si>
  <si>
    <t xml:space="preserve">платформа 2013 </t>
  </si>
  <si>
    <t>Кофр на снегоход Yamaha Bravo 250 кмф Зима</t>
  </si>
  <si>
    <t>Кофр на снегоход Yamaha VK Tough Pro кмф Зима</t>
  </si>
  <si>
    <t>Кофр на снегоход Yamaha RS Venture TF кмф Зима</t>
  </si>
  <si>
    <t>на багажник (фирменный)</t>
  </si>
  <si>
    <t>Сумка под стекло на снегоход Yamaha MP кмф Зима</t>
  </si>
  <si>
    <t>Кофр на горные снегоходы Montane 2.0 кмф Зима</t>
  </si>
  <si>
    <t>Кофр-рюкзак на горные снегоходы кмф Зима</t>
  </si>
  <si>
    <t>Кофр на горные снегоходы универсальный кмф Зима</t>
  </si>
  <si>
    <t>Кофр на снегоход RM  TIKSY 250 кмф Зима</t>
  </si>
  <si>
    <t>Кофр на снегоход RM  БУРАН ЛИДЕР АЕ / АДЕ кмф Зима</t>
  </si>
  <si>
    <t>длиннобазный</t>
  </si>
  <si>
    <t>Кофр на снегоход RM  ТАЙГА ВАРЯГ 500 кмф Зима</t>
  </si>
  <si>
    <t>Кофр на снегоход RM  ТАЙГА ВАРЯГ 550 кмф Зима</t>
  </si>
  <si>
    <t>Кофр на снегоход RM TAYGA PATRUL  SWT кмф Зима</t>
  </si>
  <si>
    <t>до 16 года; стоп сигнал над рамой багажника</t>
  </si>
  <si>
    <t>Кофр на снегоход RM TAYGA PATRUL  800 кмф Зима</t>
  </si>
  <si>
    <t>с 16 года; низкий багажник</t>
  </si>
  <si>
    <t>Кофр на снегоход STELS ВИКИНГ 800V кмф Зима</t>
  </si>
  <si>
    <t>Кофр на снегоход STELS ЕРМАК, STELS МОРОЗ кмф Зима</t>
  </si>
  <si>
    <t>Сумка на руль снегохода универсальная кмф Зима</t>
  </si>
  <si>
    <t>одинарная</t>
  </si>
  <si>
    <t xml:space="preserve">Сумка на руль снегохода универсальная Duble кмф Зима  </t>
  </si>
  <si>
    <t>двойная</t>
  </si>
  <si>
    <t>Муфты снегоходные на руль универсальные кмф Зима</t>
  </si>
  <si>
    <t>Муфты снегоходные на руль универсальные N кмф Зима</t>
  </si>
  <si>
    <t>Кофр на снегоход BRP Expedition Skandic XU 65 кмф Крипт</t>
  </si>
  <si>
    <t>Кофр на снегоход BRP Expedition XU кмф Крипт</t>
  </si>
  <si>
    <t>платформа Rev XU</t>
  </si>
  <si>
    <t>Кофр на снегоход BRP Skandiс XU 65 кмф Крипт</t>
  </si>
  <si>
    <t>Кофр на снегоход BRP Skandiс XU 45 кмф Крипт</t>
  </si>
  <si>
    <t>Кофр на снегоход BRP Skandiс XU 25 кмф Крипт</t>
  </si>
  <si>
    <t>Кофр на снегоход BRP Expedition REV Gen 4 WT 65  кмф Крипт</t>
  </si>
  <si>
    <t>платформа REV Gen 4, высота 65 см , WT</t>
  </si>
  <si>
    <t>Кофр на снегоход BRP Expedition REV Gen 4 WT 45   кмф Крипт</t>
  </si>
  <si>
    <t>платформа REV Gen 4, высота 45 см,WT</t>
  </si>
  <si>
    <t>Кофр на снегоход Lynx Ranger 49 кмф Крипт</t>
  </si>
  <si>
    <t>Кофр на снегоход Lynx Alpina 1200 кмф Крипт</t>
  </si>
  <si>
    <t>Кофр на снегоход BRP Seat XU кмф Крипт</t>
  </si>
  <si>
    <t>Кофр на снегоход BRP Seat XU Expedition 2.0 кмф Крипт</t>
  </si>
  <si>
    <t>Кофр на снегоход BRP Seat XU Rack кмф Крипт</t>
  </si>
  <si>
    <t>плащ утепленный Басег Динамик  S черный</t>
  </si>
  <si>
    <t>плащ утепленный Басег Динамик M  черный</t>
  </si>
  <si>
    <t>плащ утепленный Басег Динамик  L черный</t>
  </si>
  <si>
    <t>плащ утепленный Басег Динамик  XL черный</t>
  </si>
  <si>
    <t>плащ утепленный Басег Динамик  XXL черный</t>
  </si>
  <si>
    <t>Полукомбинезон утеплённый Басег Тайга 44</t>
  </si>
  <si>
    <t>Полукомбинезон утеплённый Басег Тайга 46</t>
  </si>
  <si>
    <t>Полукомбинезон утеплённый Басег Тайга 48</t>
  </si>
  <si>
    <t>Полукомбинезон утеплённый Басег Тайга 50</t>
  </si>
  <si>
    <t>Полукомбинезон утеплённый Басег Тайга 52</t>
  </si>
  <si>
    <t>Полукомбинезон утеплённый Басег Тайга 54</t>
  </si>
  <si>
    <t>Полукомбинезон утеплённый Басег Тайга 56</t>
  </si>
  <si>
    <t>Полукомбинезон утеплённый Басег Тайга 58</t>
  </si>
  <si>
    <t>Полукомбинезон утепленный Басег 60</t>
  </si>
  <si>
    <t>плащи снегоходные утеплённые( для оперативного утепления), полукомбезы утепленные, шорты</t>
  </si>
  <si>
    <t>Шорты Басег Windstop XS</t>
  </si>
  <si>
    <t>Шорты Басег Windstop S</t>
  </si>
  <si>
    <t>Шорты Басег Windstop M</t>
  </si>
  <si>
    <t>Шорты Басег Windstop L</t>
  </si>
  <si>
    <t>Шорты Басег Windstop XL</t>
  </si>
  <si>
    <t>Шорты Басег Windstop XXL</t>
  </si>
  <si>
    <t>шорты самосбросы, тк. SoftShell</t>
  </si>
  <si>
    <t>Термобельё Басег Comfort 44</t>
  </si>
  <si>
    <t>Термобельё Басег Comfort 46</t>
  </si>
  <si>
    <t>Термобельё Басег Comfort 48</t>
  </si>
  <si>
    <t>Термобельё Басег Comfort 50</t>
  </si>
  <si>
    <t>Термобельё Басег Comfort 52</t>
  </si>
  <si>
    <t>Термобельё Басег Comfort 54</t>
  </si>
  <si>
    <t>Термобельё Басег Comfort 56</t>
  </si>
  <si>
    <t>Термобельё Басег Comfort 58</t>
  </si>
  <si>
    <t>Варежки Басег SB Extrem Soft S</t>
  </si>
  <si>
    <t>Варежки Басег SB Extrem Soft M</t>
  </si>
  <si>
    <t>Варежки Басег SB Extrem Soft L</t>
  </si>
  <si>
    <t>Варежки Басег SB Extrem S</t>
  </si>
  <si>
    <t>Варежки Басег SB Extrem M</t>
  </si>
  <si>
    <t>Варежки Басег SB Extrem L</t>
  </si>
  <si>
    <t>Варежки Басег Hurricane XL</t>
  </si>
  <si>
    <t>Чехол сноубордический Басег V2.0 145 Черный/красный</t>
  </si>
  <si>
    <t>Чехол сноубордический Басег V2.0 155 Черный/красный</t>
  </si>
  <si>
    <t>Чехол сноубордический Басег V2.0 145 Черный/серый</t>
  </si>
  <si>
    <t>Чехол сноубордический Басег V2.0 155 Черный/серый</t>
  </si>
  <si>
    <t>Чехол сноубордический Басег V2.0 165 Черный/красный</t>
  </si>
  <si>
    <t>Чехол сноубордический Басег V2.0 165 Черный/серый</t>
  </si>
  <si>
    <t>Чехол горнолыжный Басег V2.0 190 Черный/серый</t>
  </si>
  <si>
    <t>Чехол горнолыжный Басег V2.0 190 Черный/красный</t>
  </si>
  <si>
    <t>Чехол горнолыжный Басег V2.0 200 Черный/красный</t>
  </si>
  <si>
    <t>Чехол горнолыжный Басег V2.0 210 Черный/красный</t>
  </si>
  <si>
    <t>Чехол горнолыжный Басег V2.0 200 Черный/серыйй</t>
  </si>
  <si>
    <t>Чехол горнолыжный Басег V2.0 210 Черный/серый</t>
  </si>
  <si>
    <t>800000-1500000</t>
  </si>
  <si>
    <t>1500000-2000000</t>
  </si>
  <si>
    <t>свыше 2000000</t>
  </si>
  <si>
    <r>
      <t xml:space="preserve">чехол транспортировочный на снегоход OSM 1000                       </t>
    </r>
    <r>
      <rPr>
        <b/>
        <sz val="10"/>
        <color rgb="FFFF0000"/>
        <rFont val="Calibri"/>
        <family val="2"/>
        <charset val="204"/>
        <scheme val="minor"/>
      </rPr>
      <t>NEW!</t>
    </r>
  </si>
  <si>
    <r>
      <t xml:space="preserve">кофр на снегоход OSM 1000                                          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    NEW!</t>
    </r>
  </si>
  <si>
    <t>Кофр автомобильный Басег BIG 80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</si>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</sst>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u/>
      <sz val="14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10"/>
      <name val="Arial Cyr"/>
      <charset val="204"/>
    </font>
    <font>
      <sz val="10"/>
      <name val="Cambria"/>
      <family val="1"/>
      <charset val="204"/>
      <scheme val="maj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8" fillId="0" borderId="0"/>
  </cellStyleXfs>
  <cellXfs count="79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1" applyFill="1" applyAlignment="1">
      <alignment horizontal="left"/>
    </xf>
    <xf numFmtId="1" fontId="3" fillId="0" borderId="0" xfId="1" applyNumberFormat="1" applyFill="1" applyAlignment="1">
      <alignment horizontal="center"/>
    </xf>
    <xf numFmtId="0" fontId="3" fillId="0" borderId="0" xfId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/>
    </xf>
    <xf numFmtId="1" fontId="6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/>
    <xf numFmtId="1" fontId="9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" fontId="11" fillId="0" borderId="0" xfId="0" applyNumberFormat="1" applyFont="1" applyFill="1" applyAlignment="1">
      <alignment horizontal="center"/>
    </xf>
    <xf numFmtId="1" fontId="11" fillId="0" borderId="0" xfId="0" applyNumberFormat="1" applyFont="1" applyFill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left"/>
    </xf>
    <xf numFmtId="1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1" fontId="18" fillId="0" borderId="0" xfId="2" applyNumberFormat="1" applyAlignment="1">
      <alignment horizontal="right"/>
    </xf>
    <xf numFmtId="0" fontId="22" fillId="0" borderId="1" xfId="0" applyFont="1" applyFill="1" applyBorder="1" applyAlignment="1">
      <alignment horizontal="left"/>
    </xf>
    <xf numFmtId="1" fontId="18" fillId="0" borderId="1" xfId="2" applyNumberFormat="1" applyBorder="1" applyAlignment="1">
      <alignment horizontal="right"/>
    </xf>
    <xf numFmtId="0" fontId="18" fillId="0" borderId="1" xfId="2" applyBorder="1" applyAlignment="1">
      <alignment horizontal="right"/>
    </xf>
    <xf numFmtId="1" fontId="21" fillId="0" borderId="1" xfId="2" applyNumberFormat="1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1" fontId="20" fillId="2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1" fontId="21" fillId="0" borderId="1" xfId="2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20" fillId="0" borderId="1" xfId="2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Калькуляция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1056;&#1086;&#1089;&#1089;&#1085;&#1077;&#1075;"/><Relationship Id="rId1" Type="http://schemas.openxmlformats.org/officeDocument/2006/relationships/hyperlink" Target="#Yamah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2755891</xdr:colOff>
      <xdr:row>7</xdr:row>
      <xdr:rowOff>35933</xdr:rowOff>
    </xdr:from>
    <xdr:to>
      <xdr:col>1</xdr:col>
      <xdr:colOff>2756911</xdr:colOff>
      <xdr:row>7</xdr:row>
      <xdr:rowOff>38100</xdr:rowOff>
    </xdr:to>
    <xdr:sp macro="" textlink="">
      <xdr:nvSpPr>
        <xdr:cNvPr id="2" name="Скругленный прямоугольник 1">
          <a:hlinkClick xmlns:r="http://schemas.openxmlformats.org/officeDocument/2006/relationships" r:id="rId1"/>
        </xdr:cNvPr>
        <xdr:cNvSpPr/>
      </xdr:nvSpPr>
      <xdr:spPr bwMode="auto">
        <a:xfrm>
          <a:off x="3365491" y="1340858"/>
          <a:ext cx="1020" cy="2167"/>
        </a:xfrm>
        <a:prstGeom prst="round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Overflow="clip" horzOverflow="clip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r>
            <a:rPr lang="en-US" sz="1400">
              <a:solidFill>
                <a:srgbClr val="00B0F0"/>
              </a:solidFill>
            </a:rPr>
            <a:t>Yamaha</a:t>
          </a:r>
          <a:endParaRPr lang="ru-RU" sz="1400">
            <a:solidFill>
              <a:srgbClr val="00B0F0"/>
            </a:solidFill>
          </a:endParaRPr>
        </a:p>
      </xdr:txBody>
    </xdr:sp>
    <xdr:clientData/>
  </xdr:twoCellAnchor>
  <xdr:twoCellAnchor>
    <xdr:from>
      <xdr:col>1</xdr:col>
      <xdr:colOff>2762023</xdr:colOff>
      <xdr:row>7</xdr:row>
      <xdr:rowOff>35756</xdr:rowOff>
    </xdr:from>
    <xdr:to>
      <xdr:col>1</xdr:col>
      <xdr:colOff>2762023</xdr:colOff>
      <xdr:row>7</xdr:row>
      <xdr:rowOff>38100</xdr:rowOff>
    </xdr:to>
    <xdr:sp macro="" textlink="">
      <xdr:nvSpPr>
        <xdr:cNvPr id="3" name="Скругленный прямоугольник 2">
          <a:hlinkClick xmlns:r="http://schemas.openxmlformats.org/officeDocument/2006/relationships" r:id="rId2"/>
        </xdr:cNvPr>
        <xdr:cNvSpPr/>
      </xdr:nvSpPr>
      <xdr:spPr bwMode="auto">
        <a:xfrm>
          <a:off x="3371623" y="1340681"/>
          <a:ext cx="0" cy="2344"/>
        </a:xfrm>
        <a:prstGeom prst="roundRect">
          <a:avLst/>
        </a:prstGeom>
        <a:blipFill dpi="0" rotWithShape="1">
          <a:blip xmlns:r="http://schemas.openxmlformats.org/officeDocument/2006/relationships" r:embed="rId3"/>
          <a:srcRect/>
          <a:stretch>
            <a:fillRect l="-12000" r="1000"/>
          </a:stretch>
        </a:blip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Overflow="clip" horzOverflow="clip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endParaRPr lang="ru-RU"/>
        </a:p>
      </xdr:txBody>
    </xdr:sp>
    <xdr:clientData/>
  </xdr:twoCellAnchor>
  <xdr:twoCellAnchor>
    <xdr:from>
      <xdr:col>1</xdr:col>
      <xdr:colOff>2755891</xdr:colOff>
      <xdr:row>7</xdr:row>
      <xdr:rowOff>35933</xdr:rowOff>
    </xdr:from>
    <xdr:to>
      <xdr:col>1</xdr:col>
      <xdr:colOff>2756911</xdr:colOff>
      <xdr:row>7</xdr:row>
      <xdr:rowOff>38100</xdr:rowOff>
    </xdr:to>
    <xdr:sp macro="" textlink="">
      <xdr:nvSpPr>
        <xdr:cNvPr id="4" name="Скругленный прямоугольник 3">
          <a:hlinkClick xmlns:r="http://schemas.openxmlformats.org/officeDocument/2006/relationships" r:id="rId1"/>
        </xdr:cNvPr>
        <xdr:cNvSpPr/>
      </xdr:nvSpPr>
      <xdr:spPr bwMode="auto">
        <a:xfrm>
          <a:off x="3365491" y="1340858"/>
          <a:ext cx="1020" cy="2167"/>
        </a:xfrm>
        <a:prstGeom prst="round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Overflow="clip" horzOverflow="clip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r>
            <a:rPr lang="en-US" sz="1400">
              <a:solidFill>
                <a:srgbClr val="00B0F0"/>
              </a:solidFill>
            </a:rPr>
            <a:t>Yamaha</a:t>
          </a:r>
          <a:endParaRPr lang="ru-RU" sz="1400">
            <a:solidFill>
              <a:srgbClr val="00B0F0"/>
            </a:solidFill>
          </a:endParaRPr>
        </a:p>
      </xdr:txBody>
    </xdr:sp>
    <xdr:clientData/>
  </xdr:twoCellAnchor>
  <xdr:twoCellAnchor>
    <xdr:from>
      <xdr:col>1</xdr:col>
      <xdr:colOff>2762023</xdr:colOff>
      <xdr:row>7</xdr:row>
      <xdr:rowOff>35756</xdr:rowOff>
    </xdr:from>
    <xdr:to>
      <xdr:col>1</xdr:col>
      <xdr:colOff>2762023</xdr:colOff>
      <xdr:row>7</xdr:row>
      <xdr:rowOff>38100</xdr:rowOff>
    </xdr:to>
    <xdr:sp macro="" textlink="">
      <xdr:nvSpPr>
        <xdr:cNvPr id="5" name="Скругленный прямоугольник 4">
          <a:hlinkClick xmlns:r="http://schemas.openxmlformats.org/officeDocument/2006/relationships" r:id="rId2"/>
        </xdr:cNvPr>
        <xdr:cNvSpPr/>
      </xdr:nvSpPr>
      <xdr:spPr bwMode="auto">
        <a:xfrm>
          <a:off x="3371623" y="1340681"/>
          <a:ext cx="0" cy="2344"/>
        </a:xfrm>
        <a:prstGeom prst="roundRect">
          <a:avLst/>
        </a:prstGeom>
        <a:blipFill dpi="0" rotWithShape="1">
          <a:blip xmlns:r="http://schemas.openxmlformats.org/officeDocument/2006/relationships" r:embed="rId3"/>
          <a:srcRect/>
          <a:stretch>
            <a:fillRect l="-12000" r="1000"/>
          </a:stretch>
        </a:blip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Overflow="clip" horzOverflow="clip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42"/>
  <sheetViews>
    <sheetView topLeftCell="A576" workbookViewId="0">
      <selection activeCell="A598" sqref="A598:XFD598"/>
    </sheetView>
  </sheetViews>
  <sheetFormatPr defaultRowHeight="12.75" x14ac:dyDescent="0.2"/>
  <cols>
    <col min="1" max="1" width="7.85546875" style="1" customWidth="1"/>
    <col min="2" max="2" width="56.28515625" style="2" customWidth="1"/>
    <col min="3" max="3" width="74.28515625" style="2" customWidth="1"/>
    <col min="4" max="4" width="11.7109375" style="4" customWidth="1"/>
    <col min="5" max="5" width="11.7109375" style="3" customWidth="1"/>
    <col min="6" max="6" width="7.7109375" style="4" customWidth="1"/>
    <col min="7" max="7" width="16.5703125" style="4" customWidth="1"/>
    <col min="8" max="8" width="18.42578125" style="2" customWidth="1"/>
    <col min="9" max="9" width="16.140625" style="4" customWidth="1"/>
    <col min="10" max="10" width="17.28515625" style="3" customWidth="1"/>
    <col min="11" max="11" width="10.7109375" style="9" customWidth="1"/>
    <col min="12" max="12" width="11" style="9" customWidth="1"/>
    <col min="13" max="13" width="9.140625" style="10"/>
    <col min="14" max="16384" width="9.140625" style="5"/>
  </cols>
  <sheetData>
    <row r="1" spans="2:13" x14ac:dyDescent="0.2">
      <c r="D1" s="2"/>
      <c r="J1" s="4"/>
      <c r="K1" s="5"/>
      <c r="L1" s="5"/>
      <c r="M1" s="5"/>
    </row>
    <row r="2" spans="2:13" ht="15" x14ac:dyDescent="0.25">
      <c r="B2" s="6" t="s">
        <v>0</v>
      </c>
      <c r="C2" s="6" t="s">
        <v>1</v>
      </c>
      <c r="D2" s="6" t="s">
        <v>2</v>
      </c>
      <c r="J2" s="4"/>
      <c r="K2" s="5"/>
      <c r="L2" s="5"/>
      <c r="M2" s="5"/>
    </row>
    <row r="3" spans="2:13" ht="15" x14ac:dyDescent="0.25">
      <c r="B3" s="6" t="s">
        <v>3</v>
      </c>
      <c r="C3" s="6" t="s">
        <v>4</v>
      </c>
      <c r="D3" s="6" t="s">
        <v>5</v>
      </c>
      <c r="J3" s="4"/>
      <c r="K3" s="5"/>
      <c r="L3" s="5"/>
      <c r="M3" s="5"/>
    </row>
    <row r="4" spans="2:13" ht="15" x14ac:dyDescent="0.25">
      <c r="B4" s="6" t="s">
        <v>6</v>
      </c>
      <c r="C4" s="6" t="s">
        <v>7</v>
      </c>
      <c r="D4" s="6" t="s">
        <v>8</v>
      </c>
      <c r="J4" s="4"/>
      <c r="K4" s="5"/>
      <c r="L4" s="5"/>
      <c r="M4" s="5"/>
    </row>
    <row r="5" spans="2:13" ht="15" x14ac:dyDescent="0.25">
      <c r="B5" s="6" t="s">
        <v>9</v>
      </c>
      <c r="C5" s="6" t="s">
        <v>10</v>
      </c>
      <c r="D5" s="6" t="s">
        <v>11</v>
      </c>
      <c r="J5" s="4"/>
      <c r="K5" s="5"/>
      <c r="L5" s="5"/>
      <c r="M5" s="5"/>
    </row>
    <row r="6" spans="2:13" ht="15" x14ac:dyDescent="0.25">
      <c r="B6" s="6" t="s">
        <v>12</v>
      </c>
      <c r="C6" s="6" t="s">
        <v>13</v>
      </c>
      <c r="D6" s="6" t="s">
        <v>14</v>
      </c>
      <c r="J6" s="4"/>
      <c r="K6" s="5"/>
      <c r="L6" s="5"/>
      <c r="M6" s="5"/>
    </row>
    <row r="7" spans="2:13" ht="15" x14ac:dyDescent="0.25">
      <c r="B7" s="6" t="s">
        <v>15</v>
      </c>
      <c r="C7" s="6" t="s">
        <v>16</v>
      </c>
      <c r="D7" s="6" t="s">
        <v>17</v>
      </c>
      <c r="J7" s="4"/>
      <c r="K7" s="5"/>
      <c r="L7" s="5"/>
      <c r="M7" s="5"/>
    </row>
    <row r="8" spans="2:13" ht="15" x14ac:dyDescent="0.25">
      <c r="B8" s="6" t="s">
        <v>18</v>
      </c>
      <c r="C8" s="6" t="s">
        <v>19</v>
      </c>
      <c r="D8" s="6" t="s">
        <v>20</v>
      </c>
      <c r="J8" s="4"/>
      <c r="K8" s="5"/>
      <c r="L8" s="5"/>
      <c r="M8" s="5"/>
    </row>
    <row r="9" spans="2:13" ht="15" x14ac:dyDescent="0.25">
      <c r="B9" s="6"/>
      <c r="C9" s="6" t="s">
        <v>21</v>
      </c>
      <c r="D9" s="6" t="s">
        <v>22</v>
      </c>
      <c r="J9" s="4"/>
      <c r="K9" s="5"/>
      <c r="L9" s="5"/>
      <c r="M9" s="5"/>
    </row>
    <row r="10" spans="2:13" ht="15" x14ac:dyDescent="0.25">
      <c r="B10" s="6"/>
      <c r="C10" s="6" t="s">
        <v>23</v>
      </c>
      <c r="D10" s="6" t="s">
        <v>24</v>
      </c>
      <c r="J10" s="4"/>
      <c r="K10" s="5"/>
      <c r="L10" s="5"/>
      <c r="M10" s="5"/>
    </row>
    <row r="11" spans="2:13" ht="15" x14ac:dyDescent="0.25">
      <c r="B11" s="6"/>
      <c r="C11" s="6" t="s">
        <v>25</v>
      </c>
      <c r="D11" s="6" t="s">
        <v>26</v>
      </c>
      <c r="J11" s="4"/>
      <c r="K11" s="5"/>
      <c r="L11" s="5"/>
      <c r="M11" s="5"/>
    </row>
    <row r="12" spans="2:13" ht="15" x14ac:dyDescent="0.25">
      <c r="C12" s="6"/>
      <c r="D12" s="6" t="s">
        <v>27</v>
      </c>
      <c r="J12" s="4"/>
      <c r="K12" s="5"/>
      <c r="L12" s="5"/>
      <c r="M12" s="5"/>
    </row>
    <row r="13" spans="2:13" ht="15" x14ac:dyDescent="0.25">
      <c r="B13" s="6"/>
      <c r="C13" s="6"/>
      <c r="D13" s="6" t="s">
        <v>28</v>
      </c>
      <c r="E13" s="7"/>
      <c r="F13" s="8"/>
      <c r="G13" s="8"/>
      <c r="H13" s="6"/>
      <c r="J13" s="4"/>
      <c r="K13" s="5"/>
      <c r="L13" s="5"/>
      <c r="M13" s="5"/>
    </row>
    <row r="14" spans="2:13" ht="15" x14ac:dyDescent="0.25">
      <c r="B14" s="6"/>
      <c r="C14" s="6" t="s">
        <v>29</v>
      </c>
      <c r="D14" s="6" t="s">
        <v>30</v>
      </c>
      <c r="E14" s="7"/>
      <c r="F14" s="8"/>
      <c r="J14" s="4"/>
      <c r="K14" s="5"/>
      <c r="L14" s="5"/>
      <c r="M14" s="5"/>
    </row>
    <row r="15" spans="2:13" ht="15" x14ac:dyDescent="0.25">
      <c r="B15" s="6"/>
      <c r="C15" s="6"/>
      <c r="D15" s="6" t="s">
        <v>31</v>
      </c>
      <c r="E15" s="7"/>
      <c r="F15" s="8"/>
      <c r="J15" s="4"/>
      <c r="K15" s="5"/>
      <c r="L15" s="5"/>
      <c r="M15" s="5"/>
    </row>
    <row r="16" spans="2:13" ht="15" x14ac:dyDescent="0.25">
      <c r="B16" s="6"/>
      <c r="C16" s="6"/>
      <c r="D16" s="6" t="s">
        <v>32</v>
      </c>
      <c r="J16" s="4"/>
      <c r="K16" s="5"/>
      <c r="L16" s="5"/>
      <c r="M16" s="5"/>
    </row>
    <row r="17" spans="1:13" ht="6.75" customHeight="1" x14ac:dyDescent="0.25">
      <c r="B17" s="6"/>
      <c r="C17" s="6"/>
    </row>
    <row r="18" spans="1:13" ht="22.5" customHeight="1" x14ac:dyDescent="0.3">
      <c r="B18" s="11" t="s">
        <v>33</v>
      </c>
    </row>
    <row r="19" spans="1:13" s="21" customFormat="1" ht="42" customHeight="1" x14ac:dyDescent="0.35">
      <c r="A19" s="12" t="s">
        <v>34</v>
      </c>
      <c r="B19" s="13" t="s">
        <v>35</v>
      </c>
      <c r="C19" s="13" t="s">
        <v>36</v>
      </c>
      <c r="D19" s="12" t="s">
        <v>37</v>
      </c>
      <c r="E19" s="14" t="s">
        <v>38</v>
      </c>
      <c r="F19" s="15" t="s">
        <v>39</v>
      </c>
      <c r="G19" s="12" t="s">
        <v>40</v>
      </c>
      <c r="H19" s="16"/>
      <c r="I19" s="17">
        <f>SUM(G22:G742)</f>
        <v>0</v>
      </c>
      <c r="J19" s="18"/>
      <c r="K19" s="19"/>
      <c r="L19" s="19"/>
      <c r="M19" s="20"/>
    </row>
    <row r="20" spans="1:13" ht="18.75" x14ac:dyDescent="0.3">
      <c r="B20" s="22" t="s">
        <v>0</v>
      </c>
    </row>
    <row r="21" spans="1:13" ht="14.25" customHeight="1" x14ac:dyDescent="0.2">
      <c r="A21" s="23">
        <v>81055</v>
      </c>
      <c r="B21" s="24" t="s">
        <v>41</v>
      </c>
      <c r="C21" s="24" t="s">
        <v>42</v>
      </c>
      <c r="D21" s="57">
        <v>98000</v>
      </c>
      <c r="E21" s="58">
        <v>68460</v>
      </c>
      <c r="F21" s="57"/>
      <c r="G21" s="58">
        <f>E21*F21</f>
        <v>0</v>
      </c>
    </row>
    <row r="22" spans="1:13" x14ac:dyDescent="0.2">
      <c r="A22" s="23">
        <v>43549</v>
      </c>
      <c r="B22" s="24" t="s">
        <v>43</v>
      </c>
      <c r="C22" s="24" t="s">
        <v>44</v>
      </c>
      <c r="D22" s="57">
        <v>65300</v>
      </c>
      <c r="E22" s="58">
        <v>50230</v>
      </c>
      <c r="F22" s="57"/>
      <c r="G22" s="58">
        <f>E22*F22</f>
        <v>0</v>
      </c>
      <c r="H22" s="27"/>
      <c r="M22" s="28"/>
    </row>
    <row r="23" spans="1:13" x14ac:dyDescent="0.2">
      <c r="A23" s="23">
        <v>64379</v>
      </c>
      <c r="B23" s="24" t="s">
        <v>45</v>
      </c>
      <c r="C23" s="24" t="s">
        <v>46</v>
      </c>
      <c r="D23" s="57">
        <v>62600</v>
      </c>
      <c r="E23" s="58">
        <v>48150</v>
      </c>
      <c r="F23" s="57"/>
      <c r="G23" s="58">
        <f t="shared" ref="G23:G44" si="0">E23*F23</f>
        <v>0</v>
      </c>
      <c r="H23" s="27"/>
      <c r="M23" s="28"/>
    </row>
    <row r="24" spans="1:13" x14ac:dyDescent="0.2">
      <c r="A24" s="23">
        <v>71855</v>
      </c>
      <c r="B24" s="24" t="s">
        <v>47</v>
      </c>
      <c r="C24" s="24" t="s">
        <v>48</v>
      </c>
      <c r="D24" s="57">
        <v>58800</v>
      </c>
      <c r="E24" s="58">
        <v>45230</v>
      </c>
      <c r="F24" s="57"/>
      <c r="G24" s="58">
        <f t="shared" si="0"/>
        <v>0</v>
      </c>
      <c r="H24" s="27"/>
      <c r="M24" s="28"/>
    </row>
    <row r="25" spans="1:13" x14ac:dyDescent="0.2">
      <c r="A25" s="23">
        <v>29382</v>
      </c>
      <c r="B25" s="24" t="s">
        <v>49</v>
      </c>
      <c r="C25" s="24" t="s">
        <v>50</v>
      </c>
      <c r="D25" s="57">
        <v>49800</v>
      </c>
      <c r="E25" s="58">
        <v>38310</v>
      </c>
      <c r="F25" s="57"/>
      <c r="G25" s="58">
        <f t="shared" si="0"/>
        <v>0</v>
      </c>
      <c r="H25" s="27"/>
      <c r="M25" s="28"/>
    </row>
    <row r="26" spans="1:13" x14ac:dyDescent="0.2">
      <c r="A26" s="23">
        <v>35861</v>
      </c>
      <c r="B26" s="24" t="s">
        <v>51</v>
      </c>
      <c r="C26" s="24" t="s">
        <v>52</v>
      </c>
      <c r="D26" s="57">
        <v>54850</v>
      </c>
      <c r="E26" s="58">
        <v>42195</v>
      </c>
      <c r="F26" s="57"/>
      <c r="G26" s="58">
        <f t="shared" si="0"/>
        <v>0</v>
      </c>
      <c r="H26" s="27"/>
      <c r="M26" s="28"/>
    </row>
    <row r="27" spans="1:13" x14ac:dyDescent="0.2">
      <c r="A27" s="23">
        <v>36004</v>
      </c>
      <c r="B27" s="24" t="s">
        <v>53</v>
      </c>
      <c r="C27" s="24" t="s">
        <v>54</v>
      </c>
      <c r="D27" s="57">
        <v>59200</v>
      </c>
      <c r="E27" s="58">
        <v>45540</v>
      </c>
      <c r="F27" s="57"/>
      <c r="G27" s="58">
        <f t="shared" si="0"/>
        <v>0</v>
      </c>
      <c r="H27" s="27"/>
      <c r="M27" s="28"/>
    </row>
    <row r="28" spans="1:13" x14ac:dyDescent="0.2">
      <c r="A28" s="23">
        <v>69564</v>
      </c>
      <c r="B28" s="24" t="s">
        <v>55</v>
      </c>
      <c r="C28" s="24" t="s">
        <v>56</v>
      </c>
      <c r="D28" s="57">
        <v>39800</v>
      </c>
      <c r="E28" s="58">
        <v>30615</v>
      </c>
      <c r="F28" s="25"/>
      <c r="G28" s="26">
        <f t="shared" si="0"/>
        <v>0</v>
      </c>
      <c r="H28" s="27"/>
      <c r="M28" s="28"/>
    </row>
    <row r="29" spans="1:13" x14ac:dyDescent="0.2">
      <c r="A29" s="23">
        <v>48012</v>
      </c>
      <c r="B29" s="24" t="s">
        <v>57</v>
      </c>
      <c r="C29" s="24" t="s">
        <v>56</v>
      </c>
      <c r="D29" s="57">
        <v>31400</v>
      </c>
      <c r="E29" s="58">
        <v>24155</v>
      </c>
      <c r="F29" s="25"/>
      <c r="G29" s="26">
        <f t="shared" si="0"/>
        <v>0</v>
      </c>
      <c r="H29" s="27"/>
      <c r="M29" s="28"/>
    </row>
    <row r="30" spans="1:13" x14ac:dyDescent="0.2">
      <c r="A30" s="23">
        <v>36521</v>
      </c>
      <c r="B30" s="24" t="s">
        <v>58</v>
      </c>
      <c r="C30" s="24" t="s">
        <v>59</v>
      </c>
      <c r="D30" s="57">
        <v>2500</v>
      </c>
      <c r="E30" s="58">
        <v>1925</v>
      </c>
      <c r="F30" s="57"/>
      <c r="G30" s="58">
        <f t="shared" si="0"/>
        <v>0</v>
      </c>
      <c r="H30" s="27"/>
      <c r="M30" s="28"/>
    </row>
    <row r="31" spans="1:13" x14ac:dyDescent="0.2">
      <c r="A31" s="23">
        <v>44296</v>
      </c>
      <c r="B31" s="24" t="s">
        <v>60</v>
      </c>
      <c r="C31" s="24"/>
      <c r="D31" s="57">
        <v>300</v>
      </c>
      <c r="E31" s="58">
        <v>255</v>
      </c>
      <c r="F31" s="57"/>
      <c r="G31" s="58">
        <f t="shared" si="0"/>
        <v>0</v>
      </c>
      <c r="H31" s="27"/>
      <c r="M31" s="28"/>
    </row>
    <row r="32" spans="1:13" x14ac:dyDescent="0.2">
      <c r="A32" s="23">
        <v>30235</v>
      </c>
      <c r="B32" s="24" t="s">
        <v>61</v>
      </c>
      <c r="C32" s="24" t="s">
        <v>62</v>
      </c>
      <c r="D32" s="57">
        <v>2350</v>
      </c>
      <c r="E32" s="58">
        <v>1810</v>
      </c>
      <c r="F32" s="57"/>
      <c r="G32" s="58">
        <f t="shared" si="0"/>
        <v>0</v>
      </c>
      <c r="H32" s="27"/>
      <c r="M32" s="28"/>
    </row>
    <row r="33" spans="1:13" x14ac:dyDescent="0.2">
      <c r="A33" s="23">
        <v>7366</v>
      </c>
      <c r="B33" s="24" t="s">
        <v>63</v>
      </c>
      <c r="C33" s="24" t="s">
        <v>64</v>
      </c>
      <c r="D33" s="57">
        <v>10100</v>
      </c>
      <c r="E33" s="58">
        <v>845</v>
      </c>
      <c r="F33" s="25"/>
      <c r="G33" s="26">
        <f t="shared" si="0"/>
        <v>0</v>
      </c>
      <c r="H33" s="27"/>
      <c r="M33" s="28"/>
    </row>
    <row r="34" spans="1:13" x14ac:dyDescent="0.2">
      <c r="A34" s="23">
        <v>41979</v>
      </c>
      <c r="B34" s="24" t="s">
        <v>65</v>
      </c>
      <c r="C34" s="24" t="s">
        <v>66</v>
      </c>
      <c r="D34" s="57">
        <v>850</v>
      </c>
      <c r="E34" s="58">
        <v>655</v>
      </c>
      <c r="F34" s="25"/>
      <c r="G34" s="26">
        <f t="shared" si="0"/>
        <v>0</v>
      </c>
      <c r="H34" s="27"/>
      <c r="M34" s="28"/>
    </row>
    <row r="35" spans="1:13" x14ac:dyDescent="0.2">
      <c r="A35" s="23">
        <v>41908</v>
      </c>
      <c r="B35" s="24" t="s">
        <v>67</v>
      </c>
      <c r="C35" s="24" t="s">
        <v>68</v>
      </c>
      <c r="D35" s="57">
        <v>7050</v>
      </c>
      <c r="E35" s="58">
        <v>5425</v>
      </c>
      <c r="F35" s="25"/>
      <c r="G35" s="26">
        <f t="shared" si="0"/>
        <v>0</v>
      </c>
      <c r="H35" s="27"/>
      <c r="M35" s="28"/>
    </row>
    <row r="36" spans="1:13" x14ac:dyDescent="0.2">
      <c r="A36" s="23">
        <v>69615</v>
      </c>
      <c r="B36" s="24" t="s">
        <v>69</v>
      </c>
      <c r="C36" s="24" t="s">
        <v>70</v>
      </c>
      <c r="D36" s="57">
        <v>6800</v>
      </c>
      <c r="E36" s="58">
        <v>5230</v>
      </c>
      <c r="F36" s="25"/>
      <c r="G36" s="26">
        <f t="shared" si="0"/>
        <v>0</v>
      </c>
      <c r="H36" s="27"/>
      <c r="M36" s="28"/>
    </row>
    <row r="37" spans="1:13" x14ac:dyDescent="0.2">
      <c r="A37" s="23">
        <v>25072</v>
      </c>
      <c r="B37" s="24" t="s">
        <v>71</v>
      </c>
      <c r="C37" s="24"/>
      <c r="D37" s="57">
        <v>7500</v>
      </c>
      <c r="E37" s="58">
        <v>5770</v>
      </c>
      <c r="F37" s="25"/>
      <c r="G37" s="26">
        <f t="shared" si="0"/>
        <v>0</v>
      </c>
      <c r="H37" s="27"/>
      <c r="M37" s="28"/>
    </row>
    <row r="38" spans="1:13" x14ac:dyDescent="0.2">
      <c r="A38" s="23">
        <v>24855</v>
      </c>
      <c r="B38" s="24" t="s">
        <v>72</v>
      </c>
      <c r="C38" s="24" t="s">
        <v>73</v>
      </c>
      <c r="D38" s="57">
        <v>10450</v>
      </c>
      <c r="E38" s="58">
        <v>8050</v>
      </c>
      <c r="F38" s="25"/>
      <c r="G38" s="26">
        <f t="shared" si="0"/>
        <v>0</v>
      </c>
      <c r="H38" s="27"/>
      <c r="M38" s="28"/>
    </row>
    <row r="39" spans="1:13" x14ac:dyDescent="0.2">
      <c r="A39" s="23">
        <v>140</v>
      </c>
      <c r="B39" s="24" t="s">
        <v>74</v>
      </c>
      <c r="C39" s="24" t="s">
        <v>75</v>
      </c>
      <c r="D39" s="57">
        <v>7150</v>
      </c>
      <c r="E39" s="58">
        <v>5500</v>
      </c>
      <c r="F39" s="25"/>
      <c r="G39" s="26">
        <f t="shared" si="0"/>
        <v>0</v>
      </c>
      <c r="H39" s="27"/>
      <c r="M39" s="28"/>
    </row>
    <row r="40" spans="1:13" x14ac:dyDescent="0.2">
      <c r="A40" s="23">
        <v>29335</v>
      </c>
      <c r="B40" s="24" t="s">
        <v>76</v>
      </c>
      <c r="C40" s="24" t="s">
        <v>77</v>
      </c>
      <c r="D40" s="57">
        <v>50</v>
      </c>
      <c r="E40" s="58">
        <v>40</v>
      </c>
      <c r="F40" s="25"/>
      <c r="G40" s="26">
        <f t="shared" si="0"/>
        <v>0</v>
      </c>
      <c r="H40" s="27"/>
      <c r="M40" s="28"/>
    </row>
    <row r="41" spans="1:13" x14ac:dyDescent="0.2">
      <c r="A41" s="23">
        <v>1510</v>
      </c>
      <c r="B41" s="24" t="s">
        <v>78</v>
      </c>
      <c r="C41" s="24" t="s">
        <v>79</v>
      </c>
      <c r="D41" s="57">
        <v>2000</v>
      </c>
      <c r="E41" s="58">
        <v>1540</v>
      </c>
      <c r="F41" s="25"/>
      <c r="G41" s="26">
        <f t="shared" si="0"/>
        <v>0</v>
      </c>
      <c r="H41" s="27"/>
      <c r="M41" s="28"/>
    </row>
    <row r="42" spans="1:13" x14ac:dyDescent="0.2">
      <c r="A42" s="23">
        <v>47708</v>
      </c>
      <c r="B42" s="24" t="s">
        <v>80</v>
      </c>
      <c r="C42" s="24" t="s">
        <v>79</v>
      </c>
      <c r="D42" s="57">
        <v>2100</v>
      </c>
      <c r="E42" s="58">
        <v>1615</v>
      </c>
      <c r="F42" s="25"/>
      <c r="G42" s="26">
        <f t="shared" si="0"/>
        <v>0</v>
      </c>
      <c r="H42" s="27"/>
      <c r="M42" s="28"/>
    </row>
    <row r="43" spans="1:13" x14ac:dyDescent="0.2">
      <c r="A43" s="23">
        <v>64890</v>
      </c>
      <c r="B43" s="24" t="s">
        <v>81</v>
      </c>
      <c r="C43" s="24" t="s">
        <v>82</v>
      </c>
      <c r="D43" s="57">
        <v>1650</v>
      </c>
      <c r="E43" s="58">
        <v>1485</v>
      </c>
      <c r="F43" s="25"/>
      <c r="G43" s="26">
        <f t="shared" si="0"/>
        <v>0</v>
      </c>
      <c r="H43" s="27"/>
      <c r="M43" s="28"/>
    </row>
    <row r="44" spans="1:13" x14ac:dyDescent="0.2">
      <c r="A44" s="23">
        <v>64891</v>
      </c>
      <c r="B44" s="24" t="s">
        <v>83</v>
      </c>
      <c r="C44" s="24" t="s">
        <v>82</v>
      </c>
      <c r="D44" s="57">
        <v>2145</v>
      </c>
      <c r="E44" s="58">
        <v>1650</v>
      </c>
      <c r="F44" s="25"/>
      <c r="G44" s="26">
        <f t="shared" si="0"/>
        <v>0</v>
      </c>
      <c r="H44" s="27"/>
      <c r="M44" s="28"/>
    </row>
    <row r="45" spans="1:13" x14ac:dyDescent="0.2">
      <c r="A45" s="23">
        <v>42171</v>
      </c>
      <c r="B45" s="24" t="s">
        <v>84</v>
      </c>
      <c r="C45" s="24" t="s">
        <v>85</v>
      </c>
      <c r="D45" s="59">
        <v>1100</v>
      </c>
      <c r="E45" s="58">
        <v>845</v>
      </c>
      <c r="F45" s="25"/>
      <c r="G45" s="26">
        <f>F45*E45</f>
        <v>0</v>
      </c>
      <c r="H45" s="27"/>
      <c r="M45" s="28"/>
    </row>
    <row r="46" spans="1:13" x14ac:dyDescent="0.2">
      <c r="A46" s="23">
        <v>42170</v>
      </c>
      <c r="B46" s="24" t="s">
        <v>86</v>
      </c>
      <c r="C46" s="24" t="s">
        <v>85</v>
      </c>
      <c r="D46" s="60">
        <v>800</v>
      </c>
      <c r="E46" s="58">
        <v>615</v>
      </c>
      <c r="F46" s="25"/>
      <c r="G46" s="26">
        <f t="shared" ref="G46:G116" si="1">F46*E46</f>
        <v>0</v>
      </c>
      <c r="H46" s="27"/>
      <c r="M46" s="28"/>
    </row>
    <row r="47" spans="1:13" x14ac:dyDescent="0.2">
      <c r="A47" s="23">
        <v>42207</v>
      </c>
      <c r="B47" s="24" t="s">
        <v>87</v>
      </c>
      <c r="C47" s="24" t="s">
        <v>85</v>
      </c>
      <c r="D47" s="60">
        <v>700</v>
      </c>
      <c r="E47" s="58">
        <v>540</v>
      </c>
      <c r="F47" s="25"/>
      <c r="G47" s="26">
        <f t="shared" si="1"/>
        <v>0</v>
      </c>
      <c r="H47" s="27"/>
      <c r="M47" s="28"/>
    </row>
    <row r="48" spans="1:13" x14ac:dyDescent="0.2">
      <c r="A48" s="23">
        <v>42350</v>
      </c>
      <c r="B48" s="24" t="s">
        <v>88</v>
      </c>
      <c r="C48" s="24" t="s">
        <v>85</v>
      </c>
      <c r="D48" s="60">
        <v>600</v>
      </c>
      <c r="E48" s="58">
        <v>460</v>
      </c>
      <c r="F48" s="25"/>
      <c r="G48" s="26">
        <f t="shared" si="1"/>
        <v>0</v>
      </c>
      <c r="H48" s="27"/>
      <c r="M48" s="28"/>
    </row>
    <row r="49" spans="1:13" x14ac:dyDescent="0.2">
      <c r="A49" s="23">
        <v>42169</v>
      </c>
      <c r="B49" s="24" t="s">
        <v>89</v>
      </c>
      <c r="C49" s="24" t="s">
        <v>85</v>
      </c>
      <c r="D49" s="60">
        <v>550</v>
      </c>
      <c r="E49" s="58">
        <v>425</v>
      </c>
      <c r="F49" s="25"/>
      <c r="G49" s="26">
        <f t="shared" si="1"/>
        <v>0</v>
      </c>
      <c r="H49" s="27"/>
      <c r="M49" s="28"/>
    </row>
    <row r="50" spans="1:13" x14ac:dyDescent="0.2">
      <c r="A50" s="23">
        <v>70785</v>
      </c>
      <c r="B50" s="24" t="s">
        <v>90</v>
      </c>
      <c r="C50" s="24" t="s">
        <v>91</v>
      </c>
      <c r="D50" s="57">
        <v>1750</v>
      </c>
      <c r="E50" s="58">
        <v>1345</v>
      </c>
      <c r="F50" s="25"/>
      <c r="G50" s="26">
        <f t="shared" si="1"/>
        <v>0</v>
      </c>
      <c r="H50" s="27"/>
      <c r="M50" s="28"/>
    </row>
    <row r="51" spans="1:13" x14ac:dyDescent="0.2">
      <c r="A51" s="23">
        <v>70786</v>
      </c>
      <c r="B51" s="24" t="s">
        <v>92</v>
      </c>
      <c r="C51" s="24" t="s">
        <v>91</v>
      </c>
      <c r="D51" s="57">
        <v>2350</v>
      </c>
      <c r="E51" s="58">
        <v>1810</v>
      </c>
      <c r="F51" s="25"/>
      <c r="G51" s="26">
        <f t="shared" si="1"/>
        <v>0</v>
      </c>
      <c r="H51" s="27"/>
      <c r="M51" s="28"/>
    </row>
    <row r="52" spans="1:13" x14ac:dyDescent="0.2">
      <c r="A52" s="23">
        <v>5632</v>
      </c>
      <c r="B52" s="24" t="s">
        <v>93</v>
      </c>
      <c r="C52" s="24" t="s">
        <v>94</v>
      </c>
      <c r="D52" s="57">
        <v>1850</v>
      </c>
      <c r="E52" s="58">
        <v>1425</v>
      </c>
      <c r="F52" s="25"/>
      <c r="G52" s="26">
        <f t="shared" si="1"/>
        <v>0</v>
      </c>
      <c r="H52" s="27"/>
      <c r="M52" s="28"/>
    </row>
    <row r="53" spans="1:13" x14ac:dyDescent="0.2">
      <c r="A53" s="23">
        <v>31952</v>
      </c>
      <c r="B53" s="24" t="s">
        <v>95</v>
      </c>
      <c r="C53" s="24" t="s">
        <v>94</v>
      </c>
      <c r="D53" s="57">
        <v>1650.0000000000002</v>
      </c>
      <c r="E53" s="58">
        <v>1270</v>
      </c>
      <c r="F53" s="25"/>
      <c r="G53" s="26">
        <f t="shared" si="1"/>
        <v>0</v>
      </c>
      <c r="H53" s="27"/>
      <c r="M53" s="28"/>
    </row>
    <row r="54" spans="1:13" x14ac:dyDescent="0.2">
      <c r="A54" s="23">
        <v>5762</v>
      </c>
      <c r="B54" s="24" t="s">
        <v>96</v>
      </c>
      <c r="C54" s="24" t="s">
        <v>94</v>
      </c>
      <c r="D54" s="57">
        <v>1550</v>
      </c>
      <c r="E54" s="58">
        <v>1190</v>
      </c>
      <c r="F54" s="25"/>
      <c r="G54" s="26">
        <f t="shared" si="1"/>
        <v>0</v>
      </c>
      <c r="H54" s="27"/>
      <c r="M54" s="28"/>
    </row>
    <row r="55" spans="1:13" x14ac:dyDescent="0.2">
      <c r="A55" s="23">
        <v>28789</v>
      </c>
      <c r="B55" s="24" t="s">
        <v>97</v>
      </c>
      <c r="C55" s="24" t="s">
        <v>94</v>
      </c>
      <c r="D55" s="57">
        <v>1430.0000000000002</v>
      </c>
      <c r="E55" s="58">
        <v>1100.0000000000002</v>
      </c>
      <c r="F55" s="25"/>
      <c r="G55" s="26">
        <f t="shared" si="1"/>
        <v>0</v>
      </c>
      <c r="H55" s="27"/>
      <c r="M55" s="28"/>
    </row>
    <row r="56" spans="1:13" x14ac:dyDescent="0.2">
      <c r="A56" s="23"/>
      <c r="B56" s="24" t="s">
        <v>98</v>
      </c>
      <c r="C56" s="24" t="s">
        <v>94</v>
      </c>
      <c r="D56" s="57">
        <v>1000</v>
      </c>
      <c r="E56" s="58">
        <v>770</v>
      </c>
      <c r="F56" s="25"/>
      <c r="G56" s="26">
        <f t="shared" si="1"/>
        <v>0</v>
      </c>
      <c r="H56" s="27"/>
      <c r="M56" s="28"/>
    </row>
    <row r="57" spans="1:13" x14ac:dyDescent="0.2">
      <c r="A57" s="23">
        <v>35523</v>
      </c>
      <c r="B57" s="24" t="s">
        <v>99</v>
      </c>
      <c r="C57" s="24" t="s">
        <v>94</v>
      </c>
      <c r="D57" s="57">
        <v>2000</v>
      </c>
      <c r="E57" s="58">
        <v>1540</v>
      </c>
      <c r="F57" s="25"/>
      <c r="G57" s="26">
        <f t="shared" si="1"/>
        <v>0</v>
      </c>
      <c r="H57" s="27"/>
      <c r="M57" s="28"/>
    </row>
    <row r="58" spans="1:13" x14ac:dyDescent="0.2">
      <c r="A58" s="23">
        <v>21550</v>
      </c>
      <c r="B58" s="24" t="s">
        <v>100</v>
      </c>
      <c r="C58" s="24" t="s">
        <v>94</v>
      </c>
      <c r="D58" s="57">
        <v>2500</v>
      </c>
      <c r="E58" s="58">
        <v>1925</v>
      </c>
      <c r="F58" s="25"/>
      <c r="G58" s="26">
        <f t="shared" si="1"/>
        <v>0</v>
      </c>
      <c r="H58" s="27"/>
      <c r="M58" s="28"/>
    </row>
    <row r="59" spans="1:13" x14ac:dyDescent="0.2">
      <c r="A59" s="23">
        <v>35524</v>
      </c>
      <c r="B59" s="24" t="s">
        <v>101</v>
      </c>
      <c r="C59" s="24" t="s">
        <v>94</v>
      </c>
      <c r="D59" s="57">
        <v>2550</v>
      </c>
      <c r="E59" s="58">
        <v>1960</v>
      </c>
      <c r="F59" s="25"/>
      <c r="G59" s="26">
        <f t="shared" si="1"/>
        <v>0</v>
      </c>
      <c r="H59" s="27"/>
      <c r="M59" s="28"/>
    </row>
    <row r="60" spans="1:13" x14ac:dyDescent="0.2">
      <c r="A60" s="23">
        <v>32082</v>
      </c>
      <c r="B60" s="24" t="s">
        <v>102</v>
      </c>
      <c r="C60" s="24" t="s">
        <v>94</v>
      </c>
      <c r="D60" s="57">
        <v>2650</v>
      </c>
      <c r="E60" s="58">
        <v>2040</v>
      </c>
      <c r="F60" s="25"/>
      <c r="G60" s="26">
        <f t="shared" si="1"/>
        <v>0</v>
      </c>
      <c r="H60" s="27"/>
      <c r="M60" s="28"/>
    </row>
    <row r="61" spans="1:13" x14ac:dyDescent="0.2">
      <c r="A61" s="23">
        <v>22199</v>
      </c>
      <c r="B61" s="24" t="s">
        <v>103</v>
      </c>
      <c r="C61" s="24" t="s">
        <v>94</v>
      </c>
      <c r="D61" s="57">
        <v>2950</v>
      </c>
      <c r="E61" s="58">
        <v>2270</v>
      </c>
      <c r="F61" s="25"/>
      <c r="G61" s="26">
        <f t="shared" si="1"/>
        <v>0</v>
      </c>
      <c r="H61" s="27"/>
      <c r="M61" s="28"/>
    </row>
    <row r="62" spans="1:13" x14ac:dyDescent="0.2">
      <c r="A62" s="23">
        <v>46252</v>
      </c>
      <c r="B62" s="24" t="s">
        <v>104</v>
      </c>
      <c r="C62" s="24" t="s">
        <v>94</v>
      </c>
      <c r="D62" s="57">
        <v>3100</v>
      </c>
      <c r="E62" s="58">
        <v>2384.6153846153848</v>
      </c>
      <c r="F62" s="25"/>
      <c r="G62" s="26">
        <f t="shared" si="1"/>
        <v>0</v>
      </c>
      <c r="H62" s="27"/>
      <c r="M62" s="28"/>
    </row>
    <row r="63" spans="1:13" x14ac:dyDescent="0.2">
      <c r="A63" s="23">
        <v>24753</v>
      </c>
      <c r="B63" s="24" t="s">
        <v>105</v>
      </c>
      <c r="C63" s="24" t="s">
        <v>94</v>
      </c>
      <c r="D63" s="57">
        <v>3250</v>
      </c>
      <c r="E63" s="58">
        <v>2500</v>
      </c>
      <c r="F63" s="25"/>
      <c r="G63" s="26">
        <f t="shared" si="1"/>
        <v>0</v>
      </c>
      <c r="H63" s="27"/>
      <c r="M63" s="28"/>
    </row>
    <row r="64" spans="1:13" x14ac:dyDescent="0.2">
      <c r="A64" s="23">
        <v>18932</v>
      </c>
      <c r="B64" s="24" t="s">
        <v>106</v>
      </c>
      <c r="C64" s="24" t="s">
        <v>94</v>
      </c>
      <c r="D64" s="57">
        <v>3550</v>
      </c>
      <c r="E64" s="58">
        <v>2730</v>
      </c>
      <c r="F64" s="25"/>
      <c r="G64" s="26">
        <f t="shared" si="1"/>
        <v>0</v>
      </c>
      <c r="H64" s="27"/>
      <c r="M64" s="28"/>
    </row>
    <row r="65" spans="1:13" x14ac:dyDescent="0.2">
      <c r="A65" s="23">
        <v>6629</v>
      </c>
      <c r="B65" s="24" t="s">
        <v>107</v>
      </c>
      <c r="C65" s="24" t="s">
        <v>94</v>
      </c>
      <c r="D65" s="57">
        <v>1300</v>
      </c>
      <c r="E65" s="58">
        <v>1000</v>
      </c>
      <c r="F65" s="25"/>
      <c r="G65" s="26">
        <f t="shared" si="1"/>
        <v>0</v>
      </c>
      <c r="H65" s="27"/>
      <c r="M65" s="28"/>
    </row>
    <row r="66" spans="1:13" x14ac:dyDescent="0.2">
      <c r="A66" s="23">
        <v>5633</v>
      </c>
      <c r="B66" s="24" t="s">
        <v>108</v>
      </c>
      <c r="C66" s="24" t="s">
        <v>94</v>
      </c>
      <c r="D66" s="57">
        <v>1200</v>
      </c>
      <c r="E66" s="58">
        <v>925</v>
      </c>
      <c r="F66" s="25"/>
      <c r="G66" s="26">
        <f t="shared" si="1"/>
        <v>0</v>
      </c>
      <c r="H66" s="27"/>
      <c r="M66" s="28"/>
    </row>
    <row r="67" spans="1:13" x14ac:dyDescent="0.2">
      <c r="A67" s="23">
        <v>44606</v>
      </c>
      <c r="B67" s="24" t="s">
        <v>109</v>
      </c>
      <c r="C67" s="24" t="s">
        <v>94</v>
      </c>
      <c r="D67" s="57">
        <v>1300</v>
      </c>
      <c r="E67" s="58">
        <v>1000</v>
      </c>
      <c r="F67" s="25"/>
      <c r="G67" s="26">
        <f t="shared" si="1"/>
        <v>0</v>
      </c>
      <c r="H67" s="27"/>
      <c r="M67" s="28"/>
    </row>
    <row r="68" spans="1:13" x14ac:dyDescent="0.2">
      <c r="A68" s="23"/>
      <c r="B68" s="24" t="s">
        <v>110</v>
      </c>
      <c r="C68" s="24" t="s">
        <v>94</v>
      </c>
      <c r="D68" s="57">
        <v>2300</v>
      </c>
      <c r="E68" s="58">
        <v>1770</v>
      </c>
      <c r="F68" s="25"/>
      <c r="G68" s="26">
        <f t="shared" si="1"/>
        <v>0</v>
      </c>
      <c r="H68" s="27"/>
      <c r="M68" s="28"/>
    </row>
    <row r="69" spans="1:13" x14ac:dyDescent="0.2">
      <c r="A69" s="23"/>
      <c r="B69" s="24" t="s">
        <v>111</v>
      </c>
      <c r="C69" s="24" t="s">
        <v>94</v>
      </c>
      <c r="D69" s="57">
        <v>3200</v>
      </c>
      <c r="E69" s="58">
        <v>2460</v>
      </c>
      <c r="F69" s="25"/>
      <c r="G69" s="26">
        <f t="shared" si="1"/>
        <v>0</v>
      </c>
      <c r="H69" s="27"/>
      <c r="M69" s="28"/>
    </row>
    <row r="70" spans="1:13" x14ac:dyDescent="0.2">
      <c r="A70" s="23"/>
      <c r="B70" s="24" t="s">
        <v>112</v>
      </c>
      <c r="C70" s="24" t="s">
        <v>113</v>
      </c>
      <c r="D70" s="57">
        <v>4000</v>
      </c>
      <c r="E70" s="58">
        <v>3075</v>
      </c>
      <c r="F70" s="25"/>
      <c r="G70" s="26">
        <f t="shared" si="1"/>
        <v>0</v>
      </c>
      <c r="H70" s="27"/>
      <c r="M70" s="28"/>
    </row>
    <row r="71" spans="1:13" x14ac:dyDescent="0.2">
      <c r="A71" s="23"/>
      <c r="B71" s="24" t="s">
        <v>114</v>
      </c>
      <c r="C71" s="24" t="s">
        <v>113</v>
      </c>
      <c r="D71" s="57">
        <v>4600</v>
      </c>
      <c r="E71" s="58">
        <v>3540</v>
      </c>
      <c r="F71" s="25"/>
      <c r="G71" s="26">
        <f t="shared" si="1"/>
        <v>0</v>
      </c>
      <c r="H71" s="27"/>
      <c r="M71" s="28"/>
    </row>
    <row r="72" spans="1:13" x14ac:dyDescent="0.2">
      <c r="A72" s="23"/>
      <c r="B72" s="24" t="s">
        <v>115</v>
      </c>
      <c r="C72" s="24" t="s">
        <v>113</v>
      </c>
      <c r="D72" s="57">
        <v>5000</v>
      </c>
      <c r="E72" s="58">
        <v>3845</v>
      </c>
      <c r="F72" s="25"/>
      <c r="G72" s="26">
        <f t="shared" si="1"/>
        <v>0</v>
      </c>
      <c r="H72" s="27"/>
      <c r="M72" s="28"/>
    </row>
    <row r="73" spans="1:13" x14ac:dyDescent="0.2">
      <c r="A73" s="23">
        <v>13243</v>
      </c>
      <c r="B73" s="24" t="s">
        <v>116</v>
      </c>
      <c r="C73" s="24"/>
      <c r="D73" s="57">
        <v>500</v>
      </c>
      <c r="E73" s="58">
        <v>384.61538461538458</v>
      </c>
      <c r="F73" s="25"/>
      <c r="G73" s="26">
        <f t="shared" si="1"/>
        <v>0</v>
      </c>
      <c r="H73" s="27"/>
      <c r="M73" s="28"/>
    </row>
    <row r="74" spans="1:13" x14ac:dyDescent="0.2">
      <c r="A74" s="23"/>
      <c r="B74" s="24" t="s">
        <v>117</v>
      </c>
      <c r="C74" s="24" t="s">
        <v>118</v>
      </c>
      <c r="D74" s="57">
        <v>700</v>
      </c>
      <c r="E74" s="58">
        <v>540</v>
      </c>
      <c r="F74" s="25"/>
      <c r="G74" s="26">
        <f t="shared" si="1"/>
        <v>0</v>
      </c>
      <c r="H74" s="27"/>
      <c r="M74" s="28"/>
    </row>
    <row r="75" spans="1:13" x14ac:dyDescent="0.2">
      <c r="A75" s="23">
        <v>44607</v>
      </c>
      <c r="B75" s="24" t="s">
        <v>119</v>
      </c>
      <c r="C75" s="24" t="s">
        <v>94</v>
      </c>
      <c r="D75" s="57">
        <v>3400</v>
      </c>
      <c r="E75" s="58">
        <v>2615.3846153846152</v>
      </c>
      <c r="F75" s="25"/>
      <c r="G75" s="26">
        <f t="shared" si="1"/>
        <v>0</v>
      </c>
      <c r="H75" s="27"/>
      <c r="M75" s="28"/>
    </row>
    <row r="76" spans="1:13" x14ac:dyDescent="0.2">
      <c r="A76" s="23">
        <v>81492</v>
      </c>
      <c r="B76" s="24" t="s">
        <v>120</v>
      </c>
      <c r="C76" s="24" t="s">
        <v>121</v>
      </c>
      <c r="D76" s="57">
        <v>3750</v>
      </c>
      <c r="E76" s="58">
        <v>2884.6153846153843</v>
      </c>
      <c r="F76" s="25"/>
      <c r="G76" s="26">
        <f t="shared" si="1"/>
        <v>0</v>
      </c>
      <c r="H76" s="27"/>
      <c r="J76" s="29"/>
      <c r="M76" s="28"/>
    </row>
    <row r="77" spans="1:13" x14ac:dyDescent="0.2">
      <c r="A77" s="23">
        <v>81493</v>
      </c>
      <c r="B77" s="24" t="s">
        <v>122</v>
      </c>
      <c r="C77" s="24" t="s">
        <v>121</v>
      </c>
      <c r="D77" s="57">
        <v>3900</v>
      </c>
      <c r="E77" s="58">
        <v>3000</v>
      </c>
      <c r="F77" s="25"/>
      <c r="G77" s="26">
        <f t="shared" si="1"/>
        <v>0</v>
      </c>
      <c r="H77" s="27"/>
      <c r="J77" s="29"/>
      <c r="M77" s="28"/>
    </row>
    <row r="78" spans="1:13" x14ac:dyDescent="0.2">
      <c r="A78" s="23">
        <v>23647</v>
      </c>
      <c r="B78" s="24" t="s">
        <v>123</v>
      </c>
      <c r="C78" s="24" t="s">
        <v>124</v>
      </c>
      <c r="D78" s="25">
        <v>2400</v>
      </c>
      <c r="E78" s="26">
        <v>1845</v>
      </c>
      <c r="F78" s="25"/>
      <c r="G78" s="26">
        <f t="shared" si="1"/>
        <v>0</v>
      </c>
      <c r="H78" s="27"/>
      <c r="M78" s="28"/>
    </row>
    <row r="79" spans="1:13" x14ac:dyDescent="0.2">
      <c r="A79" s="23">
        <v>23648</v>
      </c>
      <c r="B79" s="24" t="s">
        <v>125</v>
      </c>
      <c r="C79" s="24" t="s">
        <v>126</v>
      </c>
      <c r="D79" s="25">
        <v>1750</v>
      </c>
      <c r="E79" s="26">
        <v>1345</v>
      </c>
      <c r="F79" s="25"/>
      <c r="G79" s="26">
        <f t="shared" si="1"/>
        <v>0</v>
      </c>
      <c r="H79" s="27"/>
      <c r="M79" s="28"/>
    </row>
    <row r="80" spans="1:13" x14ac:dyDescent="0.2">
      <c r="A80" s="23">
        <v>50296</v>
      </c>
      <c r="B80" s="24" t="s">
        <v>127</v>
      </c>
      <c r="C80" s="24" t="s">
        <v>94</v>
      </c>
      <c r="D80" s="57">
        <v>2850</v>
      </c>
      <c r="E80" s="58">
        <v>2190</v>
      </c>
      <c r="F80" s="25"/>
      <c r="G80" s="26">
        <f t="shared" si="1"/>
        <v>0</v>
      </c>
      <c r="H80" s="27"/>
      <c r="M80" s="28"/>
    </row>
    <row r="81" spans="1:13" x14ac:dyDescent="0.2">
      <c r="A81" s="23">
        <v>50309</v>
      </c>
      <c r="B81" s="24" t="s">
        <v>128</v>
      </c>
      <c r="C81" s="24" t="s">
        <v>94</v>
      </c>
      <c r="D81" s="57">
        <v>2850</v>
      </c>
      <c r="E81" s="58">
        <v>2190</v>
      </c>
      <c r="F81" s="25"/>
      <c r="G81" s="26">
        <f t="shared" si="1"/>
        <v>0</v>
      </c>
      <c r="H81" s="27"/>
      <c r="M81" s="28"/>
    </row>
    <row r="82" spans="1:13" x14ac:dyDescent="0.2">
      <c r="A82" s="23">
        <v>50308</v>
      </c>
      <c r="B82" s="24" t="s">
        <v>129</v>
      </c>
      <c r="C82" s="24" t="s">
        <v>94</v>
      </c>
      <c r="D82" s="57">
        <v>2850</v>
      </c>
      <c r="E82" s="58">
        <v>2190</v>
      </c>
      <c r="F82" s="25"/>
      <c r="G82" s="26">
        <f t="shared" si="1"/>
        <v>0</v>
      </c>
      <c r="H82" s="27"/>
      <c r="M82" s="28"/>
    </row>
    <row r="83" spans="1:13" x14ac:dyDescent="0.2">
      <c r="A83" s="23">
        <v>50297</v>
      </c>
      <c r="B83" s="24" t="s">
        <v>130</v>
      </c>
      <c r="C83" s="24" t="s">
        <v>94</v>
      </c>
      <c r="D83" s="57">
        <v>3100</v>
      </c>
      <c r="E83" s="58">
        <v>2384.6153846153848</v>
      </c>
      <c r="F83" s="25"/>
      <c r="G83" s="26">
        <f t="shared" si="1"/>
        <v>0</v>
      </c>
      <c r="H83" s="27"/>
      <c r="M83" s="28"/>
    </row>
    <row r="84" spans="1:13" x14ac:dyDescent="0.2">
      <c r="A84" s="23">
        <v>50311</v>
      </c>
      <c r="B84" s="24" t="s">
        <v>131</v>
      </c>
      <c r="C84" s="24" t="s">
        <v>94</v>
      </c>
      <c r="D84" s="57">
        <v>3100</v>
      </c>
      <c r="E84" s="58">
        <v>2384.6153846153848</v>
      </c>
      <c r="F84" s="25"/>
      <c r="G84" s="26">
        <f t="shared" si="1"/>
        <v>0</v>
      </c>
      <c r="H84" s="27"/>
      <c r="M84" s="28"/>
    </row>
    <row r="85" spans="1:13" x14ac:dyDescent="0.2">
      <c r="A85" s="23">
        <v>50310</v>
      </c>
      <c r="B85" s="24" t="s">
        <v>132</v>
      </c>
      <c r="C85" s="24" t="s">
        <v>94</v>
      </c>
      <c r="D85" s="57">
        <v>3100</v>
      </c>
      <c r="E85" s="58">
        <v>2384.6153846153848</v>
      </c>
      <c r="F85" s="25"/>
      <c r="G85" s="26">
        <f t="shared" si="1"/>
        <v>0</v>
      </c>
      <c r="H85" s="27"/>
      <c r="M85" s="28"/>
    </row>
    <row r="86" spans="1:13" x14ac:dyDescent="0.2">
      <c r="A86" s="23">
        <v>50298</v>
      </c>
      <c r="B86" s="24" t="s">
        <v>133</v>
      </c>
      <c r="C86" s="24" t="s">
        <v>94</v>
      </c>
      <c r="D86" s="57">
        <v>3750</v>
      </c>
      <c r="E86" s="58">
        <v>2884.6153846153843</v>
      </c>
      <c r="F86" s="25"/>
      <c r="G86" s="26">
        <f t="shared" si="1"/>
        <v>0</v>
      </c>
      <c r="H86" s="27"/>
      <c r="M86" s="28"/>
    </row>
    <row r="87" spans="1:13" x14ac:dyDescent="0.2">
      <c r="A87" s="23">
        <v>50313</v>
      </c>
      <c r="B87" s="24" t="s">
        <v>134</v>
      </c>
      <c r="C87" s="24" t="s">
        <v>94</v>
      </c>
      <c r="D87" s="57">
        <v>3750</v>
      </c>
      <c r="E87" s="58">
        <v>2884.6153846153843</v>
      </c>
      <c r="F87" s="25"/>
      <c r="G87" s="26">
        <f t="shared" si="1"/>
        <v>0</v>
      </c>
      <c r="H87" s="27"/>
      <c r="M87" s="28"/>
    </row>
    <row r="88" spans="1:13" x14ac:dyDescent="0.2">
      <c r="A88" s="23">
        <v>50312</v>
      </c>
      <c r="B88" s="24" t="s">
        <v>135</v>
      </c>
      <c r="C88" s="24" t="s">
        <v>94</v>
      </c>
      <c r="D88" s="57">
        <v>3750</v>
      </c>
      <c r="E88" s="58">
        <v>2884.6153846153843</v>
      </c>
      <c r="F88" s="25"/>
      <c r="G88" s="26">
        <f t="shared" si="1"/>
        <v>0</v>
      </c>
      <c r="H88" s="27"/>
      <c r="M88" s="28"/>
    </row>
    <row r="89" spans="1:13" x14ac:dyDescent="0.2">
      <c r="A89" s="23">
        <v>50299</v>
      </c>
      <c r="B89" s="24" t="s">
        <v>136</v>
      </c>
      <c r="C89" s="24" t="s">
        <v>94</v>
      </c>
      <c r="D89" s="57">
        <v>4200</v>
      </c>
      <c r="E89" s="58">
        <v>3230</v>
      </c>
      <c r="F89" s="25"/>
      <c r="G89" s="26">
        <f t="shared" si="1"/>
        <v>0</v>
      </c>
      <c r="H89" s="27"/>
      <c r="M89" s="28"/>
    </row>
    <row r="90" spans="1:13" x14ac:dyDescent="0.2">
      <c r="A90" s="23">
        <v>50315</v>
      </c>
      <c r="B90" s="24" t="s">
        <v>137</v>
      </c>
      <c r="C90" s="24" t="s">
        <v>94</v>
      </c>
      <c r="D90" s="57">
        <v>4200</v>
      </c>
      <c r="E90" s="58">
        <v>3230</v>
      </c>
      <c r="F90" s="25"/>
      <c r="G90" s="26">
        <f t="shared" si="1"/>
        <v>0</v>
      </c>
      <c r="H90" s="27"/>
      <c r="M90" s="28"/>
    </row>
    <row r="91" spans="1:13" x14ac:dyDescent="0.2">
      <c r="A91" s="23">
        <v>50314</v>
      </c>
      <c r="B91" s="24" t="s">
        <v>138</v>
      </c>
      <c r="C91" s="24" t="s">
        <v>94</v>
      </c>
      <c r="D91" s="57">
        <v>4200</v>
      </c>
      <c r="E91" s="58">
        <v>3230</v>
      </c>
      <c r="F91" s="25"/>
      <c r="G91" s="26">
        <f t="shared" si="1"/>
        <v>0</v>
      </c>
      <c r="H91" s="27"/>
      <c r="M91" s="28"/>
    </row>
    <row r="92" spans="1:13" x14ac:dyDescent="0.2">
      <c r="A92" s="23">
        <v>50291</v>
      </c>
      <c r="B92" s="24" t="s">
        <v>139</v>
      </c>
      <c r="C92" s="24" t="s">
        <v>94</v>
      </c>
      <c r="D92" s="57">
        <v>4300</v>
      </c>
      <c r="E92" s="58">
        <v>3310</v>
      </c>
      <c r="F92" s="25"/>
      <c r="G92" s="26">
        <f t="shared" si="1"/>
        <v>0</v>
      </c>
      <c r="H92" s="27"/>
      <c r="M92" s="28"/>
    </row>
    <row r="93" spans="1:13" x14ac:dyDescent="0.2">
      <c r="A93" s="23">
        <v>50300</v>
      </c>
      <c r="B93" s="24" t="s">
        <v>140</v>
      </c>
      <c r="C93" s="24" t="s">
        <v>94</v>
      </c>
      <c r="D93" s="57">
        <v>4300</v>
      </c>
      <c r="E93" s="58">
        <v>3310</v>
      </c>
      <c r="F93" s="25"/>
      <c r="G93" s="26">
        <f t="shared" si="1"/>
        <v>0</v>
      </c>
      <c r="H93" s="27"/>
      <c r="M93" s="28"/>
    </row>
    <row r="94" spans="1:13" x14ac:dyDescent="0.2">
      <c r="A94" s="23">
        <v>50304</v>
      </c>
      <c r="B94" s="24" t="s">
        <v>141</v>
      </c>
      <c r="C94" s="24" t="s">
        <v>94</v>
      </c>
      <c r="D94" s="57">
        <v>4300</v>
      </c>
      <c r="E94" s="58">
        <v>3310</v>
      </c>
      <c r="F94" s="25"/>
      <c r="G94" s="26">
        <f t="shared" si="1"/>
        <v>0</v>
      </c>
      <c r="H94" s="27"/>
      <c r="M94" s="28"/>
    </row>
    <row r="95" spans="1:13" x14ac:dyDescent="0.2">
      <c r="A95" s="23">
        <v>50292</v>
      </c>
      <c r="B95" s="24" t="s">
        <v>142</v>
      </c>
      <c r="C95" s="24" t="s">
        <v>94</v>
      </c>
      <c r="D95" s="57">
        <v>4750</v>
      </c>
      <c r="E95" s="58">
        <v>3650</v>
      </c>
      <c r="F95" s="25"/>
      <c r="G95" s="26">
        <f t="shared" si="1"/>
        <v>0</v>
      </c>
      <c r="H95" s="27"/>
      <c r="M95" s="28"/>
    </row>
    <row r="96" spans="1:13" x14ac:dyDescent="0.2">
      <c r="A96" s="23">
        <v>50301</v>
      </c>
      <c r="B96" s="24" t="s">
        <v>143</v>
      </c>
      <c r="C96" s="24" t="s">
        <v>94</v>
      </c>
      <c r="D96" s="57">
        <v>4750</v>
      </c>
      <c r="E96" s="58">
        <v>3650</v>
      </c>
      <c r="F96" s="25"/>
      <c r="G96" s="26">
        <f t="shared" si="1"/>
        <v>0</v>
      </c>
      <c r="H96" s="27"/>
      <c r="M96" s="28"/>
    </row>
    <row r="97" spans="1:13" x14ac:dyDescent="0.2">
      <c r="A97" s="23">
        <v>50305</v>
      </c>
      <c r="B97" s="24" t="s">
        <v>144</v>
      </c>
      <c r="C97" s="24" t="s">
        <v>94</v>
      </c>
      <c r="D97" s="57">
        <v>4750</v>
      </c>
      <c r="E97" s="58">
        <v>3650</v>
      </c>
      <c r="F97" s="25"/>
      <c r="G97" s="26">
        <f t="shared" si="1"/>
        <v>0</v>
      </c>
      <c r="H97" s="27"/>
      <c r="M97" s="28"/>
    </row>
    <row r="98" spans="1:13" x14ac:dyDescent="0.2">
      <c r="A98" s="23">
        <v>50293</v>
      </c>
      <c r="B98" s="24" t="s">
        <v>145</v>
      </c>
      <c r="C98" s="24" t="s">
        <v>94</v>
      </c>
      <c r="D98" s="57">
        <v>5400</v>
      </c>
      <c r="E98" s="58">
        <v>4150</v>
      </c>
      <c r="F98" s="25"/>
      <c r="G98" s="26">
        <f t="shared" si="1"/>
        <v>0</v>
      </c>
      <c r="H98" s="27"/>
      <c r="M98" s="28"/>
    </row>
    <row r="99" spans="1:13" x14ac:dyDescent="0.2">
      <c r="A99" s="23">
        <v>50302</v>
      </c>
      <c r="B99" s="24" t="s">
        <v>146</v>
      </c>
      <c r="C99" s="24" t="s">
        <v>94</v>
      </c>
      <c r="D99" s="57">
        <v>5400</v>
      </c>
      <c r="E99" s="58">
        <v>4150</v>
      </c>
      <c r="F99" s="25"/>
      <c r="G99" s="26">
        <f t="shared" si="1"/>
        <v>0</v>
      </c>
      <c r="H99" s="27"/>
      <c r="M99" s="28"/>
    </row>
    <row r="100" spans="1:13" x14ac:dyDescent="0.2">
      <c r="A100" s="23">
        <v>50306</v>
      </c>
      <c r="B100" s="24" t="s">
        <v>147</v>
      </c>
      <c r="C100" s="24" t="s">
        <v>94</v>
      </c>
      <c r="D100" s="57">
        <v>5400</v>
      </c>
      <c r="E100" s="58">
        <v>4150</v>
      </c>
      <c r="F100" s="25"/>
      <c r="G100" s="26">
        <f t="shared" si="1"/>
        <v>0</v>
      </c>
      <c r="H100" s="27"/>
      <c r="M100" s="28"/>
    </row>
    <row r="101" spans="1:13" x14ac:dyDescent="0.2">
      <c r="A101" s="23"/>
      <c r="B101" s="24" t="s">
        <v>148</v>
      </c>
      <c r="C101" s="24" t="s">
        <v>94</v>
      </c>
      <c r="D101" s="57">
        <v>5400</v>
      </c>
      <c r="E101" s="58">
        <v>4150</v>
      </c>
      <c r="F101" s="25"/>
      <c r="G101" s="26">
        <f t="shared" si="1"/>
        <v>0</v>
      </c>
      <c r="H101" s="27"/>
      <c r="M101" s="28"/>
    </row>
    <row r="102" spans="1:13" x14ac:dyDescent="0.2">
      <c r="A102" s="23">
        <v>50294</v>
      </c>
      <c r="B102" s="24" t="s">
        <v>149</v>
      </c>
      <c r="C102" s="24" t="s">
        <v>94</v>
      </c>
      <c r="D102" s="57">
        <v>5950</v>
      </c>
      <c r="E102" s="58">
        <v>4150</v>
      </c>
      <c r="F102" s="25"/>
      <c r="G102" s="26">
        <f t="shared" si="1"/>
        <v>0</v>
      </c>
      <c r="H102" s="27"/>
      <c r="M102" s="28"/>
    </row>
    <row r="103" spans="1:13" x14ac:dyDescent="0.2">
      <c r="A103" s="23">
        <v>50203</v>
      </c>
      <c r="B103" s="24" t="s">
        <v>150</v>
      </c>
      <c r="C103" s="24" t="s">
        <v>94</v>
      </c>
      <c r="D103" s="57">
        <v>5950</v>
      </c>
      <c r="E103" s="58">
        <v>4150</v>
      </c>
      <c r="F103" s="25"/>
      <c r="G103" s="26">
        <f t="shared" si="1"/>
        <v>0</v>
      </c>
      <c r="H103" s="27"/>
      <c r="M103" s="28"/>
    </row>
    <row r="104" spans="1:13" x14ac:dyDescent="0.2">
      <c r="A104" s="23">
        <v>50307</v>
      </c>
      <c r="B104" s="24" t="s">
        <v>151</v>
      </c>
      <c r="C104" s="24" t="s">
        <v>94</v>
      </c>
      <c r="D104" s="57">
        <v>5950</v>
      </c>
      <c r="E104" s="58">
        <v>4150</v>
      </c>
      <c r="F104" s="25"/>
      <c r="G104" s="26">
        <f t="shared" si="1"/>
        <v>0</v>
      </c>
      <c r="H104" s="27"/>
      <c r="M104" s="28"/>
    </row>
    <row r="105" spans="1:13" x14ac:dyDescent="0.2">
      <c r="A105" s="23">
        <v>64478</v>
      </c>
      <c r="B105" s="24" t="s">
        <v>152</v>
      </c>
      <c r="C105" s="24" t="s">
        <v>94</v>
      </c>
      <c r="D105" s="57">
        <v>5950</v>
      </c>
      <c r="E105" s="58">
        <v>4150</v>
      </c>
      <c r="F105" s="25"/>
      <c r="G105" s="26">
        <f t="shared" si="1"/>
        <v>0</v>
      </c>
      <c r="H105" s="27"/>
      <c r="M105" s="28"/>
    </row>
    <row r="106" spans="1:13" x14ac:dyDescent="0.2">
      <c r="A106" s="23">
        <v>810</v>
      </c>
      <c r="B106" s="24" t="s">
        <v>153</v>
      </c>
      <c r="C106" s="24" t="s">
        <v>154</v>
      </c>
      <c r="D106" s="25">
        <v>2100</v>
      </c>
      <c r="E106" s="26">
        <v>1615</v>
      </c>
      <c r="F106" s="25"/>
      <c r="G106" s="26">
        <f t="shared" si="1"/>
        <v>0</v>
      </c>
      <c r="H106" s="27"/>
      <c r="M106" s="28"/>
    </row>
    <row r="107" spans="1:13" x14ac:dyDescent="0.2">
      <c r="A107" s="23">
        <v>43934</v>
      </c>
      <c r="B107" s="24" t="s">
        <v>155</v>
      </c>
      <c r="C107" s="24" t="s">
        <v>156</v>
      </c>
      <c r="D107" s="25">
        <v>800</v>
      </c>
      <c r="E107" s="26">
        <v>615</v>
      </c>
      <c r="F107" s="25"/>
      <c r="G107" s="26">
        <f t="shared" si="1"/>
        <v>0</v>
      </c>
      <c r="H107" s="27"/>
      <c r="M107" s="28"/>
    </row>
    <row r="108" spans="1:13" x14ac:dyDescent="0.2">
      <c r="A108" s="23">
        <v>1305</v>
      </c>
      <c r="B108" s="24" t="s">
        <v>157</v>
      </c>
      <c r="C108" s="24" t="s">
        <v>158</v>
      </c>
      <c r="D108" s="57">
        <v>1900</v>
      </c>
      <c r="E108" s="58">
        <v>1460</v>
      </c>
      <c r="F108" s="25"/>
      <c r="G108" s="26">
        <f t="shared" si="1"/>
        <v>0</v>
      </c>
      <c r="H108" s="27"/>
      <c r="M108" s="28"/>
    </row>
    <row r="109" spans="1:13" x14ac:dyDescent="0.2">
      <c r="A109" s="23">
        <v>84</v>
      </c>
      <c r="B109" s="24" t="s">
        <v>159</v>
      </c>
      <c r="C109" s="24" t="s">
        <v>158</v>
      </c>
      <c r="D109" s="57">
        <v>1800</v>
      </c>
      <c r="E109" s="58">
        <v>1384.6153846153845</v>
      </c>
      <c r="F109" s="25"/>
      <c r="G109" s="26">
        <f t="shared" si="1"/>
        <v>0</v>
      </c>
      <c r="H109" s="27"/>
      <c r="M109" s="28"/>
    </row>
    <row r="110" spans="1:13" x14ac:dyDescent="0.2">
      <c r="A110" s="23">
        <v>85</v>
      </c>
      <c r="B110" s="24" t="s">
        <v>160</v>
      </c>
      <c r="C110" s="24" t="s">
        <v>158</v>
      </c>
      <c r="D110" s="57">
        <v>1700</v>
      </c>
      <c r="E110" s="58">
        <v>1310</v>
      </c>
      <c r="F110" s="25"/>
      <c r="G110" s="26">
        <f t="shared" si="1"/>
        <v>0</v>
      </c>
      <c r="H110" s="27"/>
      <c r="M110" s="28"/>
    </row>
    <row r="111" spans="1:13" x14ac:dyDescent="0.2">
      <c r="A111" s="23">
        <v>3253</v>
      </c>
      <c r="B111" s="24" t="s">
        <v>161</v>
      </c>
      <c r="C111" s="24" t="s">
        <v>158</v>
      </c>
      <c r="D111" s="57">
        <v>1600</v>
      </c>
      <c r="E111" s="58">
        <v>1230</v>
      </c>
      <c r="F111" s="25"/>
      <c r="G111" s="26">
        <f t="shared" si="1"/>
        <v>0</v>
      </c>
      <c r="H111" s="27"/>
      <c r="M111" s="28"/>
    </row>
    <row r="112" spans="1:13" x14ac:dyDescent="0.2">
      <c r="A112" s="23">
        <v>2428</v>
      </c>
      <c r="B112" s="24" t="s">
        <v>162</v>
      </c>
      <c r="C112" s="24" t="s">
        <v>158</v>
      </c>
      <c r="D112" s="4">
        <v>1300</v>
      </c>
      <c r="E112" s="26">
        <v>1000</v>
      </c>
      <c r="F112" s="25"/>
      <c r="G112" s="26">
        <f t="shared" si="1"/>
        <v>0</v>
      </c>
      <c r="H112" s="27"/>
      <c r="M112" s="28"/>
    </row>
    <row r="113" spans="1:13" x14ac:dyDescent="0.2">
      <c r="A113" s="23">
        <v>47720</v>
      </c>
      <c r="B113" s="24" t="s">
        <v>163</v>
      </c>
      <c r="C113" s="24" t="s">
        <v>164</v>
      </c>
      <c r="D113" s="25">
        <v>1150</v>
      </c>
      <c r="E113" s="26">
        <v>885</v>
      </c>
      <c r="F113" s="25"/>
      <c r="G113" s="26">
        <f t="shared" si="1"/>
        <v>0</v>
      </c>
      <c r="H113" s="27"/>
      <c r="M113" s="28"/>
    </row>
    <row r="114" spans="1:13" x14ac:dyDescent="0.2">
      <c r="A114" s="23">
        <v>47721</v>
      </c>
      <c r="B114" s="24" t="s">
        <v>165</v>
      </c>
      <c r="C114" s="24" t="s">
        <v>164</v>
      </c>
      <c r="D114" s="25">
        <v>1250</v>
      </c>
      <c r="E114" s="26">
        <v>960</v>
      </c>
      <c r="F114" s="25"/>
      <c r="G114" s="26">
        <f t="shared" si="1"/>
        <v>0</v>
      </c>
      <c r="H114" s="27"/>
      <c r="M114" s="28"/>
    </row>
    <row r="115" spans="1:13" x14ac:dyDescent="0.2">
      <c r="A115" s="23">
        <v>47722</v>
      </c>
      <c r="B115" s="24" t="s">
        <v>166</v>
      </c>
      <c r="C115" s="24" t="s">
        <v>164</v>
      </c>
      <c r="D115" s="25">
        <v>1300</v>
      </c>
      <c r="E115" s="26">
        <v>1000</v>
      </c>
      <c r="F115" s="25"/>
      <c r="G115" s="26">
        <f t="shared" si="1"/>
        <v>0</v>
      </c>
      <c r="H115" s="27"/>
      <c r="M115" s="28"/>
    </row>
    <row r="116" spans="1:13" x14ac:dyDescent="0.2">
      <c r="A116" s="23">
        <v>44529</v>
      </c>
      <c r="B116" s="24" t="s">
        <v>167</v>
      </c>
      <c r="C116" s="24" t="s">
        <v>168</v>
      </c>
      <c r="D116" s="25">
        <v>1150</v>
      </c>
      <c r="E116" s="26">
        <v>885</v>
      </c>
      <c r="F116" s="25"/>
      <c r="G116" s="26">
        <f t="shared" si="1"/>
        <v>0</v>
      </c>
      <c r="H116" s="27"/>
      <c r="M116" s="28"/>
    </row>
    <row r="117" spans="1:13" x14ac:dyDescent="0.2">
      <c r="A117" s="23">
        <v>44547</v>
      </c>
      <c r="B117" s="24" t="s">
        <v>169</v>
      </c>
      <c r="C117" s="24" t="s">
        <v>168</v>
      </c>
      <c r="D117" s="25">
        <v>1250</v>
      </c>
      <c r="E117" s="26">
        <v>960</v>
      </c>
      <c r="F117" s="25"/>
      <c r="G117" s="26">
        <f t="shared" ref="G117:G181" si="2">F117*E117</f>
        <v>0</v>
      </c>
      <c r="H117" s="27"/>
      <c r="M117" s="28"/>
    </row>
    <row r="118" spans="1:13" x14ac:dyDescent="0.2">
      <c r="A118" s="23">
        <v>18839</v>
      </c>
      <c r="B118" s="24" t="s">
        <v>170</v>
      </c>
      <c r="C118" s="24" t="s">
        <v>171</v>
      </c>
      <c r="D118" s="25">
        <v>2700</v>
      </c>
      <c r="E118" s="26">
        <v>2075</v>
      </c>
      <c r="F118" s="25"/>
      <c r="G118" s="26">
        <f t="shared" si="2"/>
        <v>0</v>
      </c>
      <c r="H118" s="27"/>
      <c r="M118" s="28"/>
    </row>
    <row r="119" spans="1:13" x14ac:dyDescent="0.2">
      <c r="A119" s="23">
        <v>43875</v>
      </c>
      <c r="B119" s="24" t="s">
        <v>172</v>
      </c>
      <c r="C119" s="24" t="s">
        <v>173</v>
      </c>
      <c r="D119" s="25">
        <v>3700</v>
      </c>
      <c r="E119" s="26">
        <v>2845</v>
      </c>
      <c r="F119" s="25"/>
      <c r="G119" s="26">
        <f t="shared" si="2"/>
        <v>0</v>
      </c>
      <c r="H119" s="27"/>
      <c r="M119" s="28"/>
    </row>
    <row r="120" spans="1:13" x14ac:dyDescent="0.2">
      <c r="A120" s="23">
        <v>43933</v>
      </c>
      <c r="B120" s="24" t="s">
        <v>174</v>
      </c>
      <c r="C120" s="24" t="s">
        <v>173</v>
      </c>
      <c r="D120" s="25">
        <v>3800</v>
      </c>
      <c r="E120" s="26">
        <v>2925</v>
      </c>
      <c r="F120" s="25"/>
      <c r="G120" s="26">
        <f t="shared" si="2"/>
        <v>0</v>
      </c>
      <c r="H120" s="27"/>
      <c r="M120" s="28"/>
    </row>
    <row r="121" spans="1:13" x14ac:dyDescent="0.2">
      <c r="A121" s="23">
        <v>44390</v>
      </c>
      <c r="B121" s="24" t="s">
        <v>175</v>
      </c>
      <c r="C121" s="24" t="s">
        <v>173</v>
      </c>
      <c r="D121" s="25">
        <v>4100</v>
      </c>
      <c r="E121" s="26">
        <v>3155</v>
      </c>
      <c r="F121" s="25"/>
      <c r="G121" s="26">
        <f t="shared" si="2"/>
        <v>0</v>
      </c>
      <c r="H121" s="27"/>
      <c r="M121" s="28"/>
    </row>
    <row r="122" spans="1:13" x14ac:dyDescent="0.2">
      <c r="A122" s="23">
        <v>44512</v>
      </c>
      <c r="B122" s="24" t="s">
        <v>176</v>
      </c>
      <c r="C122" s="24" t="s">
        <v>173</v>
      </c>
      <c r="D122" s="25">
        <v>4300</v>
      </c>
      <c r="E122" s="26">
        <v>3310</v>
      </c>
      <c r="F122" s="25"/>
      <c r="G122" s="26">
        <f t="shared" si="2"/>
        <v>0</v>
      </c>
      <c r="H122" s="27"/>
      <c r="M122" s="28"/>
    </row>
    <row r="123" spans="1:13" x14ac:dyDescent="0.2">
      <c r="A123" s="23">
        <v>28794</v>
      </c>
      <c r="B123" s="24" t="s">
        <v>177</v>
      </c>
      <c r="C123" s="24" t="s">
        <v>178</v>
      </c>
      <c r="D123" s="25">
        <v>2500</v>
      </c>
      <c r="E123" s="26">
        <v>1925</v>
      </c>
      <c r="F123" s="25"/>
      <c r="G123" s="26">
        <f t="shared" si="2"/>
        <v>0</v>
      </c>
      <c r="H123" s="27"/>
      <c r="M123" s="28"/>
    </row>
    <row r="124" spans="1:13" x14ac:dyDescent="0.2">
      <c r="A124" s="23">
        <v>28795</v>
      </c>
      <c r="B124" s="24" t="s">
        <v>179</v>
      </c>
      <c r="C124" s="24" t="s">
        <v>178</v>
      </c>
      <c r="D124" s="25">
        <v>2600</v>
      </c>
      <c r="E124" s="26">
        <v>2000</v>
      </c>
      <c r="F124" s="25"/>
      <c r="G124" s="26">
        <f t="shared" si="2"/>
        <v>0</v>
      </c>
      <c r="H124" s="27"/>
      <c r="M124" s="28"/>
    </row>
    <row r="125" spans="1:13" x14ac:dyDescent="0.2">
      <c r="A125" s="23">
        <v>28796</v>
      </c>
      <c r="B125" s="24" t="s">
        <v>180</v>
      </c>
      <c r="C125" s="24" t="s">
        <v>178</v>
      </c>
      <c r="D125" s="25">
        <v>3100</v>
      </c>
      <c r="E125" s="26">
        <v>2385</v>
      </c>
      <c r="F125" s="25"/>
      <c r="G125" s="26">
        <f t="shared" si="2"/>
        <v>0</v>
      </c>
      <c r="H125" s="27"/>
      <c r="M125" s="28"/>
    </row>
    <row r="126" spans="1:13" x14ac:dyDescent="0.2">
      <c r="A126" s="23">
        <v>18840</v>
      </c>
      <c r="B126" s="24" t="s">
        <v>181</v>
      </c>
      <c r="C126" s="24" t="s">
        <v>158</v>
      </c>
      <c r="D126" s="25">
        <v>2500</v>
      </c>
      <c r="E126" s="26">
        <v>1925</v>
      </c>
      <c r="F126" s="25"/>
      <c r="G126" s="26">
        <f t="shared" si="2"/>
        <v>0</v>
      </c>
      <c r="H126" s="27"/>
      <c r="M126" s="28"/>
    </row>
    <row r="127" spans="1:13" x14ac:dyDescent="0.2">
      <c r="A127" s="23">
        <v>18841</v>
      </c>
      <c r="B127" s="24" t="s">
        <v>182</v>
      </c>
      <c r="C127" s="24" t="s">
        <v>158</v>
      </c>
      <c r="D127" s="25">
        <v>2600</v>
      </c>
      <c r="E127" s="26">
        <v>2000</v>
      </c>
      <c r="F127" s="25"/>
      <c r="G127" s="26">
        <f t="shared" si="2"/>
        <v>0</v>
      </c>
      <c r="H127" s="27"/>
      <c r="M127" s="28"/>
    </row>
    <row r="128" spans="1:13" x14ac:dyDescent="0.2">
      <c r="A128" s="23">
        <v>25011</v>
      </c>
      <c r="B128" s="24" t="s">
        <v>183</v>
      </c>
      <c r="C128" s="24" t="s">
        <v>158</v>
      </c>
      <c r="D128" s="25">
        <v>3100</v>
      </c>
      <c r="E128" s="26">
        <v>2385</v>
      </c>
      <c r="F128" s="25"/>
      <c r="G128" s="26">
        <f t="shared" si="2"/>
        <v>0</v>
      </c>
      <c r="H128" s="27"/>
      <c r="M128" s="28"/>
    </row>
    <row r="129" spans="1:13" x14ac:dyDescent="0.2">
      <c r="A129" s="23"/>
      <c r="B129" s="24" t="s">
        <v>184</v>
      </c>
      <c r="C129" s="24" t="s">
        <v>158</v>
      </c>
      <c r="D129" s="57">
        <v>1800</v>
      </c>
      <c r="E129" s="58">
        <v>1384.6153846153845</v>
      </c>
      <c r="F129" s="25"/>
      <c r="G129" s="26">
        <f t="shared" si="2"/>
        <v>0</v>
      </c>
      <c r="H129" s="27"/>
      <c r="M129" s="28"/>
    </row>
    <row r="130" spans="1:13" x14ac:dyDescent="0.2">
      <c r="A130" s="23">
        <v>44403</v>
      </c>
      <c r="B130" s="24" t="s">
        <v>185</v>
      </c>
      <c r="C130" s="24" t="s">
        <v>158</v>
      </c>
      <c r="D130" s="57">
        <v>1700</v>
      </c>
      <c r="E130" s="58">
        <v>1310</v>
      </c>
      <c r="F130" s="25"/>
      <c r="G130" s="26">
        <f t="shared" si="2"/>
        <v>0</v>
      </c>
      <c r="H130" s="27"/>
      <c r="M130" s="28"/>
    </row>
    <row r="131" spans="1:13" x14ac:dyDescent="0.2">
      <c r="A131" s="23">
        <v>44369</v>
      </c>
      <c r="B131" s="24" t="s">
        <v>186</v>
      </c>
      <c r="C131" s="24" t="s">
        <v>158</v>
      </c>
      <c r="D131" s="57">
        <v>1600</v>
      </c>
      <c r="E131" s="58">
        <v>1230</v>
      </c>
      <c r="F131" s="25"/>
      <c r="G131" s="26">
        <f t="shared" si="2"/>
        <v>0</v>
      </c>
      <c r="H131" s="27"/>
      <c r="M131" s="28"/>
    </row>
    <row r="132" spans="1:13" x14ac:dyDescent="0.2">
      <c r="A132" s="23">
        <v>42035</v>
      </c>
      <c r="B132" s="24" t="s">
        <v>187</v>
      </c>
      <c r="C132" s="24" t="s">
        <v>158</v>
      </c>
      <c r="D132" s="57">
        <v>1500</v>
      </c>
      <c r="E132" s="58">
        <v>1155</v>
      </c>
      <c r="F132" s="25"/>
      <c r="G132" s="26">
        <f t="shared" si="2"/>
        <v>0</v>
      </c>
      <c r="H132" s="27"/>
      <c r="M132" s="28"/>
    </row>
    <row r="133" spans="1:13" x14ac:dyDescent="0.2">
      <c r="A133" s="23">
        <v>44508</v>
      </c>
      <c r="B133" s="24" t="s">
        <v>188</v>
      </c>
      <c r="C133" s="24" t="s">
        <v>158</v>
      </c>
      <c r="D133" s="57">
        <v>1400</v>
      </c>
      <c r="E133" s="58">
        <v>1075</v>
      </c>
      <c r="F133" s="25"/>
      <c r="G133" s="26">
        <f t="shared" si="2"/>
        <v>0</v>
      </c>
      <c r="H133" s="27"/>
      <c r="M133" s="28"/>
    </row>
    <row r="134" spans="1:13" x14ac:dyDescent="0.2">
      <c r="A134" s="23">
        <v>44522</v>
      </c>
      <c r="B134" s="24" t="s">
        <v>189</v>
      </c>
      <c r="C134" s="24" t="s">
        <v>158</v>
      </c>
      <c r="D134" s="57">
        <v>1300</v>
      </c>
      <c r="E134" s="58">
        <v>1000</v>
      </c>
      <c r="F134" s="25"/>
      <c r="G134" s="26">
        <f t="shared" si="2"/>
        <v>0</v>
      </c>
      <c r="H134" s="27"/>
      <c r="M134" s="28"/>
    </row>
    <row r="135" spans="1:13" x14ac:dyDescent="0.2">
      <c r="A135" s="23">
        <v>48014</v>
      </c>
      <c r="B135" s="24" t="s">
        <v>190</v>
      </c>
      <c r="C135" s="24" t="s">
        <v>158</v>
      </c>
      <c r="D135" s="25">
        <v>1050</v>
      </c>
      <c r="E135" s="26">
        <v>810</v>
      </c>
      <c r="F135" s="25"/>
      <c r="G135" s="26">
        <f t="shared" si="2"/>
        <v>0</v>
      </c>
      <c r="H135" s="27"/>
      <c r="M135" s="28"/>
    </row>
    <row r="136" spans="1:13" x14ac:dyDescent="0.2">
      <c r="A136" s="23">
        <v>65208</v>
      </c>
      <c r="B136" s="24" t="s">
        <v>191</v>
      </c>
      <c r="C136" s="24" t="s">
        <v>192</v>
      </c>
      <c r="D136" s="25">
        <v>2150</v>
      </c>
      <c r="E136" s="26">
        <v>1655</v>
      </c>
      <c r="F136" s="25"/>
      <c r="G136" s="26">
        <f t="shared" si="2"/>
        <v>0</v>
      </c>
      <c r="H136" s="27"/>
      <c r="M136" s="28"/>
    </row>
    <row r="137" spans="1:13" x14ac:dyDescent="0.2">
      <c r="A137" s="23">
        <v>65161</v>
      </c>
      <c r="B137" s="24" t="s">
        <v>193</v>
      </c>
      <c r="C137" s="24" t="s">
        <v>192</v>
      </c>
      <c r="D137" s="25">
        <v>2250</v>
      </c>
      <c r="E137" s="26">
        <v>1730</v>
      </c>
      <c r="F137" s="25"/>
      <c r="G137" s="26">
        <f t="shared" si="2"/>
        <v>0</v>
      </c>
      <c r="H137" s="27"/>
      <c r="M137" s="28"/>
    </row>
    <row r="138" spans="1:13" x14ac:dyDescent="0.2">
      <c r="A138" s="30">
        <v>65163</v>
      </c>
      <c r="B138" s="24" t="s">
        <v>194</v>
      </c>
      <c r="C138" s="24" t="s">
        <v>192</v>
      </c>
      <c r="D138" s="25">
        <v>2500</v>
      </c>
      <c r="E138" s="26">
        <v>1925</v>
      </c>
      <c r="F138" s="25"/>
      <c r="G138" s="26">
        <f t="shared" si="2"/>
        <v>0</v>
      </c>
      <c r="H138" s="27"/>
      <c r="M138" s="28"/>
    </row>
    <row r="139" spans="1:13" x14ac:dyDescent="0.2">
      <c r="A139" s="30">
        <v>65207</v>
      </c>
      <c r="B139" s="31" t="s">
        <v>195</v>
      </c>
      <c r="C139" s="31" t="s">
        <v>192</v>
      </c>
      <c r="D139" s="32">
        <v>2700</v>
      </c>
      <c r="E139" s="33">
        <v>2075</v>
      </c>
      <c r="F139" s="32"/>
      <c r="G139" s="26">
        <f t="shared" si="2"/>
        <v>0</v>
      </c>
      <c r="H139" s="27"/>
      <c r="M139" s="28"/>
    </row>
    <row r="140" spans="1:13" x14ac:dyDescent="0.2">
      <c r="A140" s="23">
        <v>70268</v>
      </c>
      <c r="B140" s="24" t="s">
        <v>196</v>
      </c>
      <c r="C140" s="24" t="s">
        <v>197</v>
      </c>
      <c r="D140" s="25">
        <v>200</v>
      </c>
      <c r="E140" s="26">
        <v>155</v>
      </c>
      <c r="F140" s="25"/>
      <c r="G140" s="26">
        <f t="shared" si="2"/>
        <v>0</v>
      </c>
      <c r="H140" s="27"/>
      <c r="M140" s="28"/>
    </row>
    <row r="141" spans="1:13" ht="18.75" x14ac:dyDescent="0.3">
      <c r="B141" s="22" t="s">
        <v>3</v>
      </c>
      <c r="G141" s="26">
        <f t="shared" si="2"/>
        <v>0</v>
      </c>
      <c r="H141" s="27"/>
      <c r="M141" s="28"/>
    </row>
    <row r="142" spans="1:13" x14ac:dyDescent="0.2">
      <c r="A142" s="23">
        <v>485</v>
      </c>
      <c r="B142" s="24" t="s">
        <v>198</v>
      </c>
      <c r="C142" s="24" t="s">
        <v>199</v>
      </c>
      <c r="D142" s="25">
        <v>5500</v>
      </c>
      <c r="E142" s="26">
        <v>4230</v>
      </c>
      <c r="F142" s="25"/>
      <c r="G142" s="26">
        <f t="shared" si="2"/>
        <v>0</v>
      </c>
      <c r="H142" s="27"/>
      <c r="M142" s="28"/>
    </row>
    <row r="143" spans="1:13" x14ac:dyDescent="0.2">
      <c r="A143" s="23">
        <v>483</v>
      </c>
      <c r="B143" s="24" t="s">
        <v>200</v>
      </c>
      <c r="C143" s="24" t="s">
        <v>199</v>
      </c>
      <c r="D143" s="25">
        <v>5300</v>
      </c>
      <c r="E143" s="26">
        <v>4075</v>
      </c>
      <c r="F143" s="25"/>
      <c r="G143" s="26">
        <f t="shared" si="2"/>
        <v>0</v>
      </c>
      <c r="H143" s="27"/>
      <c r="M143" s="28"/>
    </row>
    <row r="144" spans="1:13" x14ac:dyDescent="0.2">
      <c r="A144" s="23">
        <v>16798</v>
      </c>
      <c r="B144" s="24" t="s">
        <v>201</v>
      </c>
      <c r="C144" s="24" t="s">
        <v>199</v>
      </c>
      <c r="D144" s="25">
        <v>5100</v>
      </c>
      <c r="E144" s="26">
        <v>3925</v>
      </c>
      <c r="F144" s="25"/>
      <c r="G144" s="26">
        <f t="shared" si="2"/>
        <v>0</v>
      </c>
      <c r="H144" s="27"/>
      <c r="M144" s="28"/>
    </row>
    <row r="145" spans="1:13" x14ac:dyDescent="0.2">
      <c r="A145" s="23">
        <v>21262</v>
      </c>
      <c r="B145" s="24" t="s">
        <v>202</v>
      </c>
      <c r="C145" s="24" t="s">
        <v>203</v>
      </c>
      <c r="D145" s="25">
        <v>9800</v>
      </c>
      <c r="E145" s="26">
        <v>7540</v>
      </c>
      <c r="F145" s="25"/>
      <c r="G145" s="26">
        <f t="shared" si="2"/>
        <v>0</v>
      </c>
      <c r="H145" s="27"/>
      <c r="M145" s="28"/>
    </row>
    <row r="146" spans="1:13" x14ac:dyDescent="0.2">
      <c r="A146" s="23">
        <v>5175</v>
      </c>
      <c r="B146" s="24" t="s">
        <v>204</v>
      </c>
      <c r="C146" s="24" t="s">
        <v>203</v>
      </c>
      <c r="D146" s="25">
        <v>8900</v>
      </c>
      <c r="E146" s="26">
        <v>6845</v>
      </c>
      <c r="F146" s="25"/>
      <c r="G146" s="26">
        <f t="shared" si="2"/>
        <v>0</v>
      </c>
      <c r="H146" s="27"/>
      <c r="M146" s="28"/>
    </row>
    <row r="147" spans="1:13" x14ac:dyDescent="0.2">
      <c r="A147" s="23">
        <v>42167</v>
      </c>
      <c r="B147" s="24" t="s">
        <v>205</v>
      </c>
      <c r="C147" s="24" t="s">
        <v>206</v>
      </c>
      <c r="D147" s="25">
        <v>6900</v>
      </c>
      <c r="E147" s="26">
        <v>5310</v>
      </c>
      <c r="F147" s="25"/>
      <c r="G147" s="26">
        <f t="shared" si="2"/>
        <v>0</v>
      </c>
      <c r="H147" s="27"/>
      <c r="M147" s="28"/>
    </row>
    <row r="148" spans="1:13" x14ac:dyDescent="0.2">
      <c r="A148" s="23">
        <v>42168</v>
      </c>
      <c r="B148" s="24" t="s">
        <v>207</v>
      </c>
      <c r="C148" s="24" t="s">
        <v>206</v>
      </c>
      <c r="D148" s="25">
        <v>6700</v>
      </c>
      <c r="E148" s="26">
        <v>5155</v>
      </c>
      <c r="F148" s="25"/>
      <c r="G148" s="26">
        <f t="shared" si="2"/>
        <v>0</v>
      </c>
      <c r="H148" s="27"/>
      <c r="M148" s="28"/>
    </row>
    <row r="149" spans="1:13" x14ac:dyDescent="0.2">
      <c r="A149" s="23">
        <v>41982</v>
      </c>
      <c r="B149" s="24" t="s">
        <v>208</v>
      </c>
      <c r="C149" s="24" t="s">
        <v>206</v>
      </c>
      <c r="D149" s="25">
        <v>6500</v>
      </c>
      <c r="E149" s="26">
        <f>D149/1.3</f>
        <v>5000</v>
      </c>
      <c r="F149" s="25"/>
      <c r="G149" s="26">
        <f t="shared" si="2"/>
        <v>0</v>
      </c>
      <c r="H149" s="27"/>
      <c r="M149" s="28"/>
    </row>
    <row r="150" spans="1:13" x14ac:dyDescent="0.2">
      <c r="A150" s="23">
        <v>481</v>
      </c>
      <c r="B150" s="24" t="s">
        <v>209</v>
      </c>
      <c r="C150" s="24" t="s">
        <v>199</v>
      </c>
      <c r="D150" s="25">
        <v>3600</v>
      </c>
      <c r="E150" s="26">
        <v>2770</v>
      </c>
      <c r="F150" s="25"/>
      <c r="G150" s="26">
        <f t="shared" si="2"/>
        <v>0</v>
      </c>
      <c r="H150" s="27"/>
      <c r="M150" s="28"/>
    </row>
    <row r="151" spans="1:13" x14ac:dyDescent="0.2">
      <c r="A151" s="23">
        <v>482</v>
      </c>
      <c r="B151" s="24" t="s">
        <v>210</v>
      </c>
      <c r="C151" s="24" t="s">
        <v>199</v>
      </c>
      <c r="D151" s="25">
        <v>3400</v>
      </c>
      <c r="E151" s="26">
        <v>2615</v>
      </c>
      <c r="F151" s="25"/>
      <c r="G151" s="26">
        <f t="shared" si="2"/>
        <v>0</v>
      </c>
      <c r="H151" s="27"/>
      <c r="M151" s="28"/>
    </row>
    <row r="152" spans="1:13" x14ac:dyDescent="0.2">
      <c r="A152" s="23">
        <v>486</v>
      </c>
      <c r="B152" s="24" t="s">
        <v>211</v>
      </c>
      <c r="C152" s="24" t="s">
        <v>199</v>
      </c>
      <c r="D152" s="25">
        <v>3200</v>
      </c>
      <c r="E152" s="26">
        <v>2460</v>
      </c>
      <c r="F152" s="25"/>
      <c r="G152" s="26">
        <f t="shared" si="2"/>
        <v>0</v>
      </c>
      <c r="H152" s="27"/>
      <c r="M152" s="28"/>
    </row>
    <row r="153" spans="1:13" x14ac:dyDescent="0.2">
      <c r="A153" s="23">
        <v>1028</v>
      </c>
      <c r="B153" s="24" t="s">
        <v>212</v>
      </c>
      <c r="C153" s="24" t="s">
        <v>199</v>
      </c>
      <c r="D153" s="25">
        <v>3000</v>
      </c>
      <c r="E153" s="26">
        <v>2310</v>
      </c>
      <c r="F153" s="25"/>
      <c r="G153" s="26">
        <f t="shared" si="2"/>
        <v>0</v>
      </c>
      <c r="H153" s="27"/>
      <c r="M153" s="28"/>
    </row>
    <row r="154" spans="1:13" x14ac:dyDescent="0.2">
      <c r="A154" s="23">
        <v>1143</v>
      </c>
      <c r="B154" s="24" t="s">
        <v>213</v>
      </c>
      <c r="C154" s="24" t="s">
        <v>199</v>
      </c>
      <c r="D154" s="25">
        <v>2000</v>
      </c>
      <c r="E154" s="26">
        <v>1540</v>
      </c>
      <c r="F154" s="25"/>
      <c r="G154" s="26">
        <f t="shared" si="2"/>
        <v>0</v>
      </c>
      <c r="H154" s="27"/>
      <c r="M154" s="28"/>
    </row>
    <row r="155" spans="1:13" x14ac:dyDescent="0.2">
      <c r="A155" s="23">
        <v>1145</v>
      </c>
      <c r="B155" s="24" t="s">
        <v>214</v>
      </c>
      <c r="C155" s="24" t="s">
        <v>199</v>
      </c>
      <c r="D155" s="25">
        <v>3700</v>
      </c>
      <c r="E155" s="26">
        <v>2845</v>
      </c>
      <c r="F155" s="25"/>
      <c r="G155" s="26">
        <f t="shared" si="2"/>
        <v>0</v>
      </c>
      <c r="H155" s="27"/>
      <c r="M155" s="28"/>
    </row>
    <row r="156" spans="1:13" x14ac:dyDescent="0.2">
      <c r="A156" s="23">
        <v>8398</v>
      </c>
      <c r="B156" s="24" t="s">
        <v>215</v>
      </c>
      <c r="C156" s="24" t="s">
        <v>199</v>
      </c>
      <c r="D156" s="25">
        <v>4200</v>
      </c>
      <c r="E156" s="26">
        <v>3230</v>
      </c>
      <c r="F156" s="25"/>
      <c r="G156" s="26">
        <f t="shared" si="2"/>
        <v>0</v>
      </c>
      <c r="H156" s="27"/>
      <c r="M156" s="28"/>
    </row>
    <row r="157" spans="1:13" x14ac:dyDescent="0.2">
      <c r="A157" s="23">
        <v>5921</v>
      </c>
      <c r="B157" s="24" t="s">
        <v>216</v>
      </c>
      <c r="C157" s="24" t="s">
        <v>217</v>
      </c>
      <c r="D157" s="25">
        <v>2200</v>
      </c>
      <c r="E157" s="26">
        <v>1690</v>
      </c>
      <c r="F157" s="25"/>
      <c r="G157" s="26">
        <f t="shared" si="2"/>
        <v>0</v>
      </c>
      <c r="H157" s="27"/>
      <c r="M157" s="28"/>
    </row>
    <row r="158" spans="1:13" x14ac:dyDescent="0.2">
      <c r="A158" s="23">
        <v>5920</v>
      </c>
      <c r="B158" s="24" t="s">
        <v>218</v>
      </c>
      <c r="C158" s="24" t="s">
        <v>219</v>
      </c>
      <c r="D158" s="25">
        <v>2100</v>
      </c>
      <c r="E158" s="26">
        <v>1615</v>
      </c>
      <c r="F158" s="25"/>
      <c r="G158" s="26">
        <f t="shared" si="2"/>
        <v>0</v>
      </c>
      <c r="H158" s="27"/>
      <c r="M158" s="28"/>
    </row>
    <row r="159" spans="1:13" x14ac:dyDescent="0.2">
      <c r="A159" s="23">
        <v>6375</v>
      </c>
      <c r="B159" s="24" t="s">
        <v>220</v>
      </c>
      <c r="C159" s="24" t="s">
        <v>221</v>
      </c>
      <c r="D159" s="25">
        <v>3500</v>
      </c>
      <c r="E159" s="26">
        <v>2690</v>
      </c>
      <c r="F159" s="25"/>
      <c r="G159" s="26">
        <f t="shared" si="2"/>
        <v>0</v>
      </c>
      <c r="H159" s="27"/>
      <c r="M159" s="28"/>
    </row>
    <row r="160" spans="1:13" x14ac:dyDescent="0.2">
      <c r="A160" s="23">
        <v>8204</v>
      </c>
      <c r="B160" s="24" t="s">
        <v>222</v>
      </c>
      <c r="C160" s="24" t="s">
        <v>199</v>
      </c>
      <c r="D160" s="25">
        <v>2000</v>
      </c>
      <c r="E160" s="26">
        <v>1540</v>
      </c>
      <c r="F160" s="25"/>
      <c r="G160" s="26">
        <f t="shared" si="2"/>
        <v>0</v>
      </c>
      <c r="H160" s="27"/>
      <c r="M160" s="28"/>
    </row>
    <row r="161" spans="1:13" x14ac:dyDescent="0.2">
      <c r="A161" s="23">
        <v>18890</v>
      </c>
      <c r="B161" s="24" t="s">
        <v>223</v>
      </c>
      <c r="C161" s="24" t="s">
        <v>224</v>
      </c>
      <c r="D161" s="25">
        <v>450</v>
      </c>
      <c r="E161" s="26">
        <v>345</v>
      </c>
      <c r="F161" s="25"/>
      <c r="G161" s="26">
        <f t="shared" si="2"/>
        <v>0</v>
      </c>
      <c r="H161" s="27"/>
      <c r="M161" s="28"/>
    </row>
    <row r="162" spans="1:13" x14ac:dyDescent="0.2">
      <c r="A162" s="23">
        <v>15266</v>
      </c>
      <c r="B162" s="24" t="s">
        <v>225</v>
      </c>
      <c r="C162" s="24" t="s">
        <v>224</v>
      </c>
      <c r="D162" s="25">
        <v>500</v>
      </c>
      <c r="E162" s="26">
        <v>385</v>
      </c>
      <c r="F162" s="25"/>
      <c r="G162" s="26">
        <f t="shared" si="2"/>
        <v>0</v>
      </c>
      <c r="H162" s="27"/>
      <c r="M162" s="28"/>
    </row>
    <row r="163" spans="1:13" x14ac:dyDescent="0.2">
      <c r="A163" s="23">
        <v>15267</v>
      </c>
      <c r="B163" s="24" t="s">
        <v>226</v>
      </c>
      <c r="C163" s="24" t="s">
        <v>224</v>
      </c>
      <c r="D163" s="25">
        <v>600</v>
      </c>
      <c r="E163" s="26">
        <v>460</v>
      </c>
      <c r="F163" s="25"/>
      <c r="G163" s="26">
        <f t="shared" si="2"/>
        <v>0</v>
      </c>
      <c r="H163" s="27"/>
      <c r="M163" s="28"/>
    </row>
    <row r="164" spans="1:13" x14ac:dyDescent="0.2">
      <c r="A164" s="23">
        <v>15268</v>
      </c>
      <c r="B164" s="24" t="s">
        <v>227</v>
      </c>
      <c r="C164" s="24" t="s">
        <v>224</v>
      </c>
      <c r="D164" s="25">
        <v>700</v>
      </c>
      <c r="E164" s="26">
        <v>540</v>
      </c>
      <c r="F164" s="25"/>
      <c r="G164" s="26">
        <f t="shared" si="2"/>
        <v>0</v>
      </c>
      <c r="H164" s="27"/>
      <c r="M164" s="28"/>
    </row>
    <row r="165" spans="1:13" ht="18.75" x14ac:dyDescent="0.3">
      <c r="B165" s="22" t="s">
        <v>6</v>
      </c>
      <c r="G165" s="26">
        <f t="shared" si="2"/>
        <v>0</v>
      </c>
      <c r="H165" s="34"/>
      <c r="M165" s="28"/>
    </row>
    <row r="166" spans="1:13" x14ac:dyDescent="0.2">
      <c r="A166" s="23">
        <v>29047</v>
      </c>
      <c r="B166" s="24" t="s">
        <v>228</v>
      </c>
      <c r="C166" s="24"/>
      <c r="D166" s="25">
        <v>900</v>
      </c>
      <c r="E166" s="26">
        <v>690</v>
      </c>
      <c r="F166" s="25"/>
      <c r="G166" s="26">
        <f t="shared" si="2"/>
        <v>0</v>
      </c>
      <c r="H166" s="34"/>
      <c r="M166" s="28"/>
    </row>
    <row r="167" spans="1:13" x14ac:dyDescent="0.2">
      <c r="A167" s="23">
        <v>33143</v>
      </c>
      <c r="B167" s="24" t="s">
        <v>229</v>
      </c>
      <c r="C167" s="24"/>
      <c r="D167" s="25">
        <v>700</v>
      </c>
      <c r="E167" s="26">
        <v>540</v>
      </c>
      <c r="F167" s="25"/>
      <c r="G167" s="26">
        <f t="shared" si="2"/>
        <v>0</v>
      </c>
      <c r="H167" s="27"/>
      <c r="M167" s="28"/>
    </row>
    <row r="168" spans="1:13" x14ac:dyDescent="0.2">
      <c r="A168" s="23">
        <v>33142</v>
      </c>
      <c r="B168" s="24" t="s">
        <v>230</v>
      </c>
      <c r="C168" s="24"/>
      <c r="D168" s="25">
        <v>700</v>
      </c>
      <c r="E168" s="26">
        <v>540</v>
      </c>
      <c r="F168" s="25"/>
      <c r="G168" s="26">
        <f t="shared" si="2"/>
        <v>0</v>
      </c>
      <c r="H168" s="27"/>
      <c r="M168" s="28"/>
    </row>
    <row r="169" spans="1:13" x14ac:dyDescent="0.2">
      <c r="A169" s="23">
        <v>34108</v>
      </c>
      <c r="B169" s="24" t="s">
        <v>231</v>
      </c>
      <c r="C169" s="24"/>
      <c r="D169" s="25">
        <v>700</v>
      </c>
      <c r="E169" s="26">
        <v>540</v>
      </c>
      <c r="F169" s="25"/>
      <c r="G169" s="26">
        <f t="shared" si="2"/>
        <v>0</v>
      </c>
      <c r="H169" s="27"/>
      <c r="M169" s="28"/>
    </row>
    <row r="170" spans="1:13" x14ac:dyDescent="0.2">
      <c r="A170" s="23">
        <v>34475</v>
      </c>
      <c r="B170" s="24" t="s">
        <v>232</v>
      </c>
      <c r="C170" s="24"/>
      <c r="D170" s="25">
        <v>800</v>
      </c>
      <c r="E170" s="26">
        <v>615</v>
      </c>
      <c r="F170" s="25"/>
      <c r="G170" s="26">
        <f t="shared" si="2"/>
        <v>0</v>
      </c>
      <c r="H170" s="27"/>
      <c r="M170" s="28"/>
    </row>
    <row r="171" spans="1:13" x14ac:dyDescent="0.2">
      <c r="A171" s="23">
        <v>22203</v>
      </c>
      <c r="B171" s="24" t="s">
        <v>233</v>
      </c>
      <c r="C171" s="24"/>
      <c r="D171" s="25">
        <v>800</v>
      </c>
      <c r="E171" s="26">
        <v>615</v>
      </c>
      <c r="F171" s="25"/>
      <c r="G171" s="26">
        <f t="shared" si="2"/>
        <v>0</v>
      </c>
      <c r="H171" s="27"/>
      <c r="M171" s="28"/>
    </row>
    <row r="172" spans="1:13" x14ac:dyDescent="0.2">
      <c r="A172" s="23">
        <v>34386</v>
      </c>
      <c r="B172" s="24" t="s">
        <v>234</v>
      </c>
      <c r="C172" s="24"/>
      <c r="D172" s="25">
        <v>800</v>
      </c>
      <c r="E172" s="26">
        <v>615</v>
      </c>
      <c r="F172" s="25"/>
      <c r="G172" s="26">
        <f t="shared" si="2"/>
        <v>0</v>
      </c>
      <c r="H172" s="27"/>
      <c r="M172" s="28"/>
    </row>
    <row r="173" spans="1:13" x14ac:dyDescent="0.2">
      <c r="A173" s="23">
        <v>35223</v>
      </c>
      <c r="B173" s="24" t="s">
        <v>235</v>
      </c>
      <c r="C173" s="24" t="s">
        <v>236</v>
      </c>
      <c r="D173" s="25">
        <v>900</v>
      </c>
      <c r="E173" s="26">
        <v>690</v>
      </c>
      <c r="F173" s="25"/>
      <c r="G173" s="26">
        <f t="shared" si="2"/>
        <v>0</v>
      </c>
      <c r="H173" s="27"/>
      <c r="M173" s="28"/>
    </row>
    <row r="174" spans="1:13" x14ac:dyDescent="0.2">
      <c r="A174" s="23">
        <v>34131</v>
      </c>
      <c r="B174" s="24" t="s">
        <v>237</v>
      </c>
      <c r="C174" s="24" t="s">
        <v>236</v>
      </c>
      <c r="D174" s="25">
        <v>900</v>
      </c>
      <c r="E174" s="26">
        <v>690</v>
      </c>
      <c r="F174" s="25"/>
      <c r="G174" s="26">
        <f t="shared" si="2"/>
        <v>0</v>
      </c>
      <c r="H174" s="27"/>
      <c r="M174" s="28"/>
    </row>
    <row r="175" spans="1:13" x14ac:dyDescent="0.2">
      <c r="A175" s="23">
        <v>34629</v>
      </c>
      <c r="B175" s="24" t="s">
        <v>238</v>
      </c>
      <c r="C175" s="24" t="s">
        <v>236</v>
      </c>
      <c r="D175" s="25">
        <v>900</v>
      </c>
      <c r="E175" s="26">
        <v>690</v>
      </c>
      <c r="F175" s="25"/>
      <c r="G175" s="26">
        <f t="shared" si="2"/>
        <v>0</v>
      </c>
      <c r="H175" s="27"/>
      <c r="M175" s="28"/>
    </row>
    <row r="176" spans="1:13" x14ac:dyDescent="0.2">
      <c r="A176" s="23">
        <v>34385</v>
      </c>
      <c r="B176" s="24" t="s">
        <v>239</v>
      </c>
      <c r="C176" s="24" t="s">
        <v>240</v>
      </c>
      <c r="D176" s="25">
        <v>800</v>
      </c>
      <c r="E176" s="26">
        <v>615</v>
      </c>
      <c r="F176" s="25"/>
      <c r="G176" s="26">
        <f t="shared" si="2"/>
        <v>0</v>
      </c>
      <c r="H176" s="27"/>
      <c r="M176" s="28"/>
    </row>
    <row r="177" spans="1:13" x14ac:dyDescent="0.2">
      <c r="A177" s="23">
        <v>24817</v>
      </c>
      <c r="B177" s="24" t="s">
        <v>241</v>
      </c>
      <c r="C177" s="24" t="s">
        <v>240</v>
      </c>
      <c r="D177" s="25">
        <v>800</v>
      </c>
      <c r="E177" s="26">
        <v>615</v>
      </c>
      <c r="F177" s="25"/>
      <c r="G177" s="26">
        <f t="shared" si="2"/>
        <v>0</v>
      </c>
      <c r="H177" s="27"/>
      <c r="M177" s="28"/>
    </row>
    <row r="178" spans="1:13" x14ac:dyDescent="0.2">
      <c r="A178" s="23">
        <v>4275</v>
      </c>
      <c r="B178" s="24" t="s">
        <v>242</v>
      </c>
      <c r="C178" s="24" t="s">
        <v>240</v>
      </c>
      <c r="D178" s="25">
        <v>800</v>
      </c>
      <c r="E178" s="26">
        <v>615</v>
      </c>
      <c r="F178" s="25"/>
      <c r="G178" s="26">
        <f t="shared" si="2"/>
        <v>0</v>
      </c>
      <c r="H178" s="27"/>
      <c r="M178" s="28"/>
    </row>
    <row r="179" spans="1:13" x14ac:dyDescent="0.2">
      <c r="A179" s="23">
        <v>24800</v>
      </c>
      <c r="B179" s="24" t="s">
        <v>243</v>
      </c>
      <c r="C179" s="24" t="s">
        <v>240</v>
      </c>
      <c r="D179" s="25">
        <v>800</v>
      </c>
      <c r="E179" s="26">
        <v>615</v>
      </c>
      <c r="F179" s="25"/>
      <c r="G179" s="26">
        <f t="shared" si="2"/>
        <v>0</v>
      </c>
      <c r="H179" s="27"/>
      <c r="M179" s="28"/>
    </row>
    <row r="180" spans="1:13" x14ac:dyDescent="0.2">
      <c r="A180" s="23">
        <v>69599</v>
      </c>
      <c r="B180" s="24" t="s">
        <v>244</v>
      </c>
      <c r="C180" s="24"/>
      <c r="D180" s="25">
        <v>500</v>
      </c>
      <c r="E180" s="26">
        <v>385</v>
      </c>
      <c r="F180" s="25"/>
      <c r="G180" s="26">
        <f t="shared" si="2"/>
        <v>0</v>
      </c>
      <c r="H180" s="27"/>
      <c r="M180" s="28"/>
    </row>
    <row r="181" spans="1:13" x14ac:dyDescent="0.2">
      <c r="A181" s="23">
        <v>69600</v>
      </c>
      <c r="B181" s="24" t="s">
        <v>245</v>
      </c>
      <c r="C181" s="24"/>
      <c r="D181" s="25">
        <v>500</v>
      </c>
      <c r="E181" s="26">
        <v>385</v>
      </c>
      <c r="F181" s="25"/>
      <c r="G181" s="26">
        <f t="shared" si="2"/>
        <v>0</v>
      </c>
      <c r="H181" s="27"/>
      <c r="M181" s="28"/>
    </row>
    <row r="182" spans="1:13" x14ac:dyDescent="0.2">
      <c r="A182" s="23">
        <v>22201</v>
      </c>
      <c r="B182" s="24" t="s">
        <v>246</v>
      </c>
      <c r="C182" s="24" t="s">
        <v>247</v>
      </c>
      <c r="D182" s="25">
        <v>800</v>
      </c>
      <c r="E182" s="26">
        <v>615</v>
      </c>
      <c r="F182" s="25"/>
      <c r="G182" s="26">
        <f t="shared" ref="G182:G251" si="3">F182*E182</f>
        <v>0</v>
      </c>
      <c r="H182" s="27"/>
      <c r="M182" s="28"/>
    </row>
    <row r="183" spans="1:13" x14ac:dyDescent="0.2">
      <c r="A183" s="23">
        <v>34474</v>
      </c>
      <c r="B183" s="24" t="s">
        <v>248</v>
      </c>
      <c r="C183" s="24"/>
      <c r="D183" s="25">
        <v>1000</v>
      </c>
      <c r="E183" s="26">
        <v>770</v>
      </c>
      <c r="F183" s="25"/>
      <c r="G183" s="26">
        <f t="shared" si="3"/>
        <v>0</v>
      </c>
      <c r="H183" s="27"/>
      <c r="M183" s="28"/>
    </row>
    <row r="184" spans="1:13" x14ac:dyDescent="0.2">
      <c r="A184" s="23">
        <v>22202</v>
      </c>
      <c r="B184" s="24" t="s">
        <v>249</v>
      </c>
      <c r="C184" s="24"/>
      <c r="D184" s="25">
        <v>1000</v>
      </c>
      <c r="E184" s="26">
        <v>770</v>
      </c>
      <c r="F184" s="25"/>
      <c r="G184" s="26">
        <f t="shared" si="3"/>
        <v>0</v>
      </c>
      <c r="H184" s="27"/>
      <c r="M184" s="28"/>
    </row>
    <row r="185" spans="1:13" x14ac:dyDescent="0.2">
      <c r="A185" s="23">
        <v>34473</v>
      </c>
      <c r="B185" s="24" t="s">
        <v>250</v>
      </c>
      <c r="C185" s="24"/>
      <c r="D185" s="25">
        <v>1000</v>
      </c>
      <c r="E185" s="26">
        <v>770</v>
      </c>
      <c r="F185" s="25"/>
      <c r="G185" s="26">
        <f t="shared" si="3"/>
        <v>0</v>
      </c>
      <c r="H185" s="27"/>
      <c r="M185" s="28"/>
    </row>
    <row r="186" spans="1:13" x14ac:dyDescent="0.2">
      <c r="A186" s="23">
        <v>35468</v>
      </c>
      <c r="B186" s="24" t="s">
        <v>251</v>
      </c>
      <c r="C186" s="24"/>
      <c r="D186" s="25">
        <v>400</v>
      </c>
      <c r="E186" s="26">
        <v>310</v>
      </c>
      <c r="F186" s="25"/>
      <c r="G186" s="26">
        <f t="shared" si="3"/>
        <v>0</v>
      </c>
      <c r="H186" s="27"/>
      <c r="M186" s="28"/>
    </row>
    <row r="187" spans="1:13" x14ac:dyDescent="0.2">
      <c r="A187" s="23">
        <v>3624</v>
      </c>
      <c r="B187" s="24" t="s">
        <v>252</v>
      </c>
      <c r="C187" s="24"/>
      <c r="D187" s="25">
        <v>1050</v>
      </c>
      <c r="E187" s="26">
        <v>810</v>
      </c>
      <c r="F187" s="25"/>
      <c r="G187" s="26">
        <f t="shared" si="3"/>
        <v>0</v>
      </c>
      <c r="H187" s="27"/>
      <c r="M187" s="28"/>
    </row>
    <row r="188" spans="1:13" x14ac:dyDescent="0.2">
      <c r="A188" s="23">
        <v>2927</v>
      </c>
      <c r="B188" s="24" t="s">
        <v>253</v>
      </c>
      <c r="C188" s="24"/>
      <c r="D188" s="25">
        <v>1050</v>
      </c>
      <c r="E188" s="26">
        <v>810</v>
      </c>
      <c r="F188" s="25"/>
      <c r="G188" s="26">
        <f t="shared" si="3"/>
        <v>0</v>
      </c>
      <c r="H188" s="27"/>
      <c r="M188" s="28"/>
    </row>
    <row r="189" spans="1:13" x14ac:dyDescent="0.2">
      <c r="A189" s="23">
        <v>35547</v>
      </c>
      <c r="B189" s="24" t="s">
        <v>254</v>
      </c>
      <c r="C189" s="24"/>
      <c r="D189" s="25">
        <v>1050</v>
      </c>
      <c r="E189" s="26">
        <v>810</v>
      </c>
      <c r="F189" s="25"/>
      <c r="G189" s="26">
        <f t="shared" si="3"/>
        <v>0</v>
      </c>
      <c r="H189" s="27"/>
      <c r="M189" s="28"/>
    </row>
    <row r="190" spans="1:13" x14ac:dyDescent="0.2">
      <c r="A190" s="23">
        <v>37442</v>
      </c>
      <c r="B190" s="24" t="s">
        <v>255</v>
      </c>
      <c r="C190" s="24"/>
      <c r="D190" s="25">
        <v>1150</v>
      </c>
      <c r="E190" s="26">
        <v>885</v>
      </c>
      <c r="F190" s="25"/>
      <c r="G190" s="26">
        <f t="shared" si="3"/>
        <v>0</v>
      </c>
      <c r="H190" s="27"/>
      <c r="M190" s="28"/>
    </row>
    <row r="191" spans="1:13" x14ac:dyDescent="0.2">
      <c r="A191" s="23">
        <v>37465</v>
      </c>
      <c r="B191" s="24" t="s">
        <v>256</v>
      </c>
      <c r="C191" s="24"/>
      <c r="D191" s="25">
        <v>1150</v>
      </c>
      <c r="E191" s="26">
        <v>885</v>
      </c>
      <c r="F191" s="25"/>
      <c r="G191" s="26">
        <f t="shared" si="3"/>
        <v>0</v>
      </c>
      <c r="H191" s="27"/>
      <c r="M191" s="28"/>
    </row>
    <row r="192" spans="1:13" x14ac:dyDescent="0.2">
      <c r="A192" s="23">
        <v>37553</v>
      </c>
      <c r="B192" s="24" t="s">
        <v>257</v>
      </c>
      <c r="C192" s="24"/>
      <c r="D192" s="25">
        <v>1150</v>
      </c>
      <c r="E192" s="26">
        <v>885</v>
      </c>
      <c r="F192" s="25"/>
      <c r="G192" s="26">
        <f t="shared" si="3"/>
        <v>0</v>
      </c>
      <c r="H192" s="27"/>
      <c r="M192" s="28"/>
    </row>
    <row r="193" spans="1:13" x14ac:dyDescent="0.2">
      <c r="A193" s="23">
        <v>18475</v>
      </c>
      <c r="B193" s="24" t="s">
        <v>258</v>
      </c>
      <c r="C193" s="24" t="s">
        <v>259</v>
      </c>
      <c r="D193" s="25">
        <v>1900</v>
      </c>
      <c r="E193" s="26">
        <v>1460</v>
      </c>
      <c r="F193" s="25"/>
      <c r="G193" s="26">
        <f t="shared" si="3"/>
        <v>0</v>
      </c>
      <c r="H193" s="27"/>
      <c r="M193" s="28"/>
    </row>
    <row r="194" spans="1:13" x14ac:dyDescent="0.2">
      <c r="A194" s="23">
        <v>4896</v>
      </c>
      <c r="B194" s="24" t="s">
        <v>260</v>
      </c>
      <c r="C194" s="24" t="s">
        <v>259</v>
      </c>
      <c r="D194" s="25">
        <v>1900</v>
      </c>
      <c r="E194" s="26">
        <v>1460</v>
      </c>
      <c r="F194" s="25"/>
      <c r="G194" s="26">
        <f t="shared" si="3"/>
        <v>0</v>
      </c>
      <c r="H194" s="27"/>
      <c r="M194" s="28"/>
    </row>
    <row r="195" spans="1:13" x14ac:dyDescent="0.2">
      <c r="A195" s="23">
        <v>4274</v>
      </c>
      <c r="B195" s="24" t="s">
        <v>261</v>
      </c>
      <c r="C195" s="24" t="s">
        <v>259</v>
      </c>
      <c r="D195" s="25">
        <v>1900</v>
      </c>
      <c r="E195" s="26">
        <v>1460</v>
      </c>
      <c r="F195" s="25"/>
      <c r="G195" s="26">
        <f t="shared" si="3"/>
        <v>0</v>
      </c>
      <c r="H195" s="27"/>
      <c r="M195" s="28"/>
    </row>
    <row r="196" spans="1:13" x14ac:dyDescent="0.2">
      <c r="A196" s="23"/>
      <c r="B196" s="24" t="s">
        <v>262</v>
      </c>
      <c r="C196" s="24" t="s">
        <v>259</v>
      </c>
      <c r="D196" s="25">
        <v>1900</v>
      </c>
      <c r="E196" s="26">
        <v>1460</v>
      </c>
      <c r="F196" s="25"/>
      <c r="G196" s="26">
        <f t="shared" si="3"/>
        <v>0</v>
      </c>
      <c r="H196" s="27"/>
      <c r="M196" s="28"/>
    </row>
    <row r="197" spans="1:13" x14ac:dyDescent="0.2">
      <c r="A197" s="23">
        <v>839</v>
      </c>
      <c r="B197" s="24" t="s">
        <v>263</v>
      </c>
      <c r="C197" s="24"/>
      <c r="D197" s="25">
        <v>300</v>
      </c>
      <c r="E197" s="26">
        <v>230</v>
      </c>
      <c r="F197" s="25"/>
      <c r="G197" s="26">
        <f t="shared" si="3"/>
        <v>0</v>
      </c>
      <c r="H197" s="27"/>
      <c r="M197" s="28"/>
    </row>
    <row r="198" spans="1:13" x14ac:dyDescent="0.2">
      <c r="A198" s="23">
        <v>6937</v>
      </c>
      <c r="B198" s="24" t="s">
        <v>264</v>
      </c>
      <c r="C198" s="24"/>
      <c r="D198" s="25">
        <v>400</v>
      </c>
      <c r="E198" s="26">
        <v>310</v>
      </c>
      <c r="F198" s="25"/>
      <c r="G198" s="26">
        <f t="shared" si="3"/>
        <v>0</v>
      </c>
      <c r="H198" s="27"/>
      <c r="M198" s="28"/>
    </row>
    <row r="199" spans="1:13" x14ac:dyDescent="0.2">
      <c r="A199" s="23">
        <v>6938</v>
      </c>
      <c r="B199" s="24" t="s">
        <v>265</v>
      </c>
      <c r="C199" s="24"/>
      <c r="D199" s="25">
        <v>400</v>
      </c>
      <c r="E199" s="26">
        <v>310</v>
      </c>
      <c r="F199" s="25"/>
      <c r="G199" s="26">
        <f t="shared" si="3"/>
        <v>0</v>
      </c>
      <c r="H199" s="27"/>
      <c r="M199" s="28"/>
    </row>
    <row r="200" spans="1:13" x14ac:dyDescent="0.2">
      <c r="A200" s="23">
        <v>6939</v>
      </c>
      <c r="B200" s="24" t="s">
        <v>266</v>
      </c>
      <c r="C200" s="24"/>
      <c r="D200" s="25">
        <v>400</v>
      </c>
      <c r="E200" s="26">
        <v>310</v>
      </c>
      <c r="F200" s="25"/>
      <c r="G200" s="26">
        <f t="shared" si="3"/>
        <v>0</v>
      </c>
      <c r="H200" s="27"/>
      <c r="M200" s="28"/>
    </row>
    <row r="201" spans="1:13" x14ac:dyDescent="0.2">
      <c r="A201" s="23">
        <v>7964</v>
      </c>
      <c r="B201" s="24" t="s">
        <v>267</v>
      </c>
      <c r="C201" s="24"/>
      <c r="D201" s="25">
        <v>1000</v>
      </c>
      <c r="E201" s="26">
        <v>770</v>
      </c>
      <c r="F201" s="25"/>
      <c r="G201" s="26">
        <f t="shared" si="3"/>
        <v>0</v>
      </c>
      <c r="H201" s="27"/>
      <c r="M201" s="28"/>
    </row>
    <row r="202" spans="1:13" x14ac:dyDescent="0.2">
      <c r="A202" s="23">
        <v>1746</v>
      </c>
      <c r="B202" s="24" t="s">
        <v>268</v>
      </c>
      <c r="C202" s="24"/>
      <c r="D202" s="25">
        <v>1000</v>
      </c>
      <c r="E202" s="26">
        <v>770</v>
      </c>
      <c r="F202" s="25"/>
      <c r="G202" s="26">
        <f t="shared" si="3"/>
        <v>0</v>
      </c>
      <c r="H202" s="27"/>
      <c r="M202" s="28"/>
    </row>
    <row r="203" spans="1:13" x14ac:dyDescent="0.2">
      <c r="A203" s="23">
        <v>3625</v>
      </c>
      <c r="B203" s="24" t="s">
        <v>269</v>
      </c>
      <c r="C203" s="24"/>
      <c r="D203" s="25">
        <v>1000</v>
      </c>
      <c r="E203" s="26">
        <v>770</v>
      </c>
      <c r="F203" s="25"/>
      <c r="G203" s="26">
        <f t="shared" si="3"/>
        <v>0</v>
      </c>
      <c r="H203" s="27"/>
      <c r="M203" s="28"/>
    </row>
    <row r="204" spans="1:13" x14ac:dyDescent="0.2">
      <c r="A204" s="23">
        <v>873</v>
      </c>
      <c r="B204" s="24" t="s">
        <v>270</v>
      </c>
      <c r="C204" s="24"/>
      <c r="D204" s="25">
        <v>1000</v>
      </c>
      <c r="E204" s="26">
        <v>770</v>
      </c>
      <c r="F204" s="25"/>
      <c r="G204" s="26">
        <f t="shared" si="3"/>
        <v>0</v>
      </c>
      <c r="H204" s="27"/>
      <c r="M204" s="28"/>
    </row>
    <row r="205" spans="1:13" x14ac:dyDescent="0.2">
      <c r="A205" s="23">
        <v>26528</v>
      </c>
      <c r="B205" s="24" t="s">
        <v>271</v>
      </c>
      <c r="C205" s="24"/>
      <c r="D205" s="25">
        <v>1050</v>
      </c>
      <c r="E205" s="26">
        <v>810</v>
      </c>
      <c r="F205" s="25"/>
      <c r="G205" s="26">
        <f t="shared" si="3"/>
        <v>0</v>
      </c>
      <c r="H205" s="27"/>
      <c r="M205" s="28"/>
    </row>
    <row r="206" spans="1:13" x14ac:dyDescent="0.2">
      <c r="A206" s="23">
        <v>26465</v>
      </c>
      <c r="B206" s="24" t="s">
        <v>272</v>
      </c>
      <c r="C206" s="24"/>
      <c r="D206" s="25">
        <v>1050</v>
      </c>
      <c r="E206" s="26">
        <v>810</v>
      </c>
      <c r="F206" s="25"/>
      <c r="G206" s="26">
        <f t="shared" si="3"/>
        <v>0</v>
      </c>
      <c r="H206" s="27"/>
      <c r="M206" s="28"/>
    </row>
    <row r="207" spans="1:13" x14ac:dyDescent="0.2">
      <c r="A207" s="23">
        <v>26527</v>
      </c>
      <c r="B207" s="24" t="s">
        <v>273</v>
      </c>
      <c r="C207" s="24"/>
      <c r="D207" s="25">
        <v>1050</v>
      </c>
      <c r="E207" s="26">
        <v>810</v>
      </c>
      <c r="F207" s="25"/>
      <c r="G207" s="26">
        <f t="shared" si="3"/>
        <v>0</v>
      </c>
      <c r="H207" s="27"/>
      <c r="M207" s="28"/>
    </row>
    <row r="208" spans="1:13" x14ac:dyDescent="0.2">
      <c r="A208" s="23">
        <v>1347</v>
      </c>
      <c r="B208" s="24" t="s">
        <v>274</v>
      </c>
      <c r="C208" s="24"/>
      <c r="D208" s="25">
        <v>1050</v>
      </c>
      <c r="E208" s="26">
        <v>810</v>
      </c>
      <c r="F208" s="25"/>
      <c r="G208" s="26">
        <f t="shared" si="3"/>
        <v>0</v>
      </c>
      <c r="H208" s="27"/>
      <c r="M208" s="28"/>
    </row>
    <row r="209" spans="1:13" x14ac:dyDescent="0.2">
      <c r="A209" s="23">
        <v>40081</v>
      </c>
      <c r="B209" s="24" t="s">
        <v>275</v>
      </c>
      <c r="C209" s="24"/>
      <c r="D209" s="25">
        <v>1050</v>
      </c>
      <c r="E209" s="26">
        <v>810</v>
      </c>
      <c r="F209" s="25"/>
      <c r="G209" s="26">
        <f t="shared" si="3"/>
        <v>0</v>
      </c>
      <c r="H209" s="27"/>
      <c r="M209" s="28"/>
    </row>
    <row r="210" spans="1:13" x14ac:dyDescent="0.2">
      <c r="A210" s="23">
        <v>28322</v>
      </c>
      <c r="B210" s="24" t="s">
        <v>276</v>
      </c>
      <c r="C210" s="24"/>
      <c r="D210" s="25">
        <v>1050</v>
      </c>
      <c r="E210" s="26">
        <v>810</v>
      </c>
      <c r="F210" s="25"/>
      <c r="G210" s="26">
        <f t="shared" si="3"/>
        <v>0</v>
      </c>
      <c r="H210" s="27"/>
      <c r="M210" s="28"/>
    </row>
    <row r="211" spans="1:13" x14ac:dyDescent="0.2">
      <c r="A211" s="23">
        <v>29039</v>
      </c>
      <c r="B211" s="24" t="s">
        <v>277</v>
      </c>
      <c r="C211" s="24"/>
      <c r="D211" s="25">
        <v>1050</v>
      </c>
      <c r="E211" s="26">
        <v>810</v>
      </c>
      <c r="F211" s="25"/>
      <c r="G211" s="26">
        <f t="shared" si="3"/>
        <v>0</v>
      </c>
      <c r="H211" s="27"/>
      <c r="M211" s="28"/>
    </row>
    <row r="212" spans="1:13" x14ac:dyDescent="0.2">
      <c r="A212" s="23">
        <v>40170</v>
      </c>
      <c r="B212" s="24" t="s">
        <v>278</v>
      </c>
      <c r="C212" s="24"/>
      <c r="D212" s="25">
        <v>1050</v>
      </c>
      <c r="E212" s="26">
        <v>810</v>
      </c>
      <c r="F212" s="25"/>
      <c r="G212" s="26">
        <f t="shared" si="3"/>
        <v>0</v>
      </c>
      <c r="H212" s="27"/>
      <c r="M212" s="28"/>
    </row>
    <row r="213" spans="1:13" x14ac:dyDescent="0.2">
      <c r="A213" s="23">
        <v>24799</v>
      </c>
      <c r="B213" s="24" t="s">
        <v>279</v>
      </c>
      <c r="C213" s="24"/>
      <c r="D213" s="25">
        <v>400</v>
      </c>
      <c r="E213" s="26">
        <v>310</v>
      </c>
      <c r="F213" s="25"/>
      <c r="G213" s="26">
        <f t="shared" si="3"/>
        <v>0</v>
      </c>
      <c r="H213" s="27"/>
      <c r="M213" s="28"/>
    </row>
    <row r="214" spans="1:13" x14ac:dyDescent="0.2">
      <c r="A214" s="23">
        <v>57</v>
      </c>
      <c r="B214" s="24" t="s">
        <v>280</v>
      </c>
      <c r="C214" s="24"/>
      <c r="D214" s="25">
        <v>400</v>
      </c>
      <c r="E214" s="26">
        <v>310</v>
      </c>
      <c r="F214" s="25"/>
      <c r="G214" s="26">
        <f t="shared" si="3"/>
        <v>0</v>
      </c>
      <c r="H214" s="27"/>
      <c r="M214" s="28"/>
    </row>
    <row r="215" spans="1:13" x14ac:dyDescent="0.2">
      <c r="A215" s="23">
        <v>24795</v>
      </c>
      <c r="B215" s="24" t="s">
        <v>281</v>
      </c>
      <c r="C215" s="24"/>
      <c r="D215" s="25">
        <v>400</v>
      </c>
      <c r="E215" s="26">
        <v>310</v>
      </c>
      <c r="F215" s="25"/>
      <c r="G215" s="26">
        <f t="shared" si="3"/>
        <v>0</v>
      </c>
      <c r="H215" s="27"/>
      <c r="M215" s="28"/>
    </row>
    <row r="216" spans="1:13" x14ac:dyDescent="0.2">
      <c r="A216" s="23">
        <v>34133</v>
      </c>
      <c r="B216" s="24" t="s">
        <v>282</v>
      </c>
      <c r="C216" s="24"/>
      <c r="D216" s="25">
        <v>550</v>
      </c>
      <c r="E216" s="26">
        <v>425</v>
      </c>
      <c r="F216" s="25"/>
      <c r="G216" s="26">
        <f t="shared" si="3"/>
        <v>0</v>
      </c>
      <c r="H216" s="27"/>
      <c r="M216" s="28"/>
    </row>
    <row r="217" spans="1:13" x14ac:dyDescent="0.2">
      <c r="A217" s="23">
        <v>32044</v>
      </c>
      <c r="B217" s="24" t="s">
        <v>283</v>
      </c>
      <c r="C217" s="24"/>
      <c r="D217" s="25">
        <v>550</v>
      </c>
      <c r="E217" s="26">
        <v>425</v>
      </c>
      <c r="F217" s="25"/>
      <c r="G217" s="26">
        <f t="shared" si="3"/>
        <v>0</v>
      </c>
      <c r="H217" s="27"/>
      <c r="M217" s="28"/>
    </row>
    <row r="218" spans="1:13" x14ac:dyDescent="0.2">
      <c r="A218" s="23">
        <v>7836</v>
      </c>
      <c r="B218" s="24" t="s">
        <v>284</v>
      </c>
      <c r="C218" s="24"/>
      <c r="D218" s="25">
        <v>400</v>
      </c>
      <c r="E218" s="26">
        <v>310</v>
      </c>
      <c r="F218" s="25"/>
      <c r="G218" s="26">
        <f t="shared" si="3"/>
        <v>0</v>
      </c>
      <c r="H218" s="27"/>
      <c r="M218" s="28"/>
    </row>
    <row r="219" spans="1:13" x14ac:dyDescent="0.2">
      <c r="A219" s="23">
        <v>4389</v>
      </c>
      <c r="B219" s="24" t="s">
        <v>285</v>
      </c>
      <c r="C219" s="24"/>
      <c r="D219" s="25">
        <v>400</v>
      </c>
      <c r="E219" s="26">
        <v>310</v>
      </c>
      <c r="F219" s="25"/>
      <c r="G219" s="26">
        <f t="shared" si="3"/>
        <v>0</v>
      </c>
      <c r="H219" s="27"/>
      <c r="M219" s="28"/>
    </row>
    <row r="220" spans="1:13" x14ac:dyDescent="0.2">
      <c r="A220" s="23">
        <v>843</v>
      </c>
      <c r="B220" s="24" t="s">
        <v>286</v>
      </c>
      <c r="C220" s="24"/>
      <c r="D220" s="25">
        <v>400</v>
      </c>
      <c r="E220" s="26">
        <v>310</v>
      </c>
      <c r="F220" s="25"/>
      <c r="G220" s="26">
        <f t="shared" si="3"/>
        <v>0</v>
      </c>
      <c r="H220" s="27"/>
      <c r="M220" s="28"/>
    </row>
    <row r="221" spans="1:13" x14ac:dyDescent="0.2">
      <c r="A221" s="23">
        <v>4390</v>
      </c>
      <c r="B221" s="24" t="s">
        <v>287</v>
      </c>
      <c r="C221" s="24"/>
      <c r="D221" s="25">
        <v>400</v>
      </c>
      <c r="E221" s="26">
        <v>310</v>
      </c>
      <c r="F221" s="25"/>
      <c r="G221" s="26">
        <f t="shared" si="3"/>
        <v>0</v>
      </c>
      <c r="H221" s="27"/>
      <c r="M221" s="28"/>
    </row>
    <row r="222" spans="1:13" x14ac:dyDescent="0.2">
      <c r="A222" s="23">
        <v>43508</v>
      </c>
      <c r="B222" s="24" t="s">
        <v>288</v>
      </c>
      <c r="C222" s="24"/>
      <c r="D222" s="25">
        <v>1400</v>
      </c>
      <c r="E222" s="26">
        <v>1075</v>
      </c>
      <c r="F222" s="25"/>
      <c r="G222" s="26">
        <f t="shared" si="3"/>
        <v>0</v>
      </c>
      <c r="H222" s="27"/>
      <c r="M222" s="28"/>
    </row>
    <row r="223" spans="1:13" x14ac:dyDescent="0.2">
      <c r="A223" s="23">
        <v>43546</v>
      </c>
      <c r="B223" s="24" t="s">
        <v>289</v>
      </c>
      <c r="C223" s="24"/>
      <c r="D223" s="25">
        <v>1400</v>
      </c>
      <c r="E223" s="26">
        <v>1075</v>
      </c>
      <c r="F223" s="25"/>
      <c r="G223" s="26">
        <f t="shared" si="3"/>
        <v>0</v>
      </c>
      <c r="H223" s="27"/>
      <c r="M223" s="28"/>
    </row>
    <row r="224" spans="1:13" x14ac:dyDescent="0.2">
      <c r="A224" s="23">
        <v>43551</v>
      </c>
      <c r="B224" s="24" t="s">
        <v>290</v>
      </c>
      <c r="C224" s="24"/>
      <c r="D224" s="25">
        <v>1400</v>
      </c>
      <c r="E224" s="26">
        <v>1075</v>
      </c>
      <c r="F224" s="25"/>
      <c r="G224" s="26">
        <f t="shared" si="3"/>
        <v>0</v>
      </c>
      <c r="H224" s="27"/>
      <c r="M224" s="28"/>
    </row>
    <row r="225" spans="1:13" x14ac:dyDescent="0.2">
      <c r="A225" s="23">
        <v>41266</v>
      </c>
      <c r="B225" s="24" t="s">
        <v>291</v>
      </c>
      <c r="C225" s="24" t="s">
        <v>292</v>
      </c>
      <c r="D225" s="25">
        <v>3600</v>
      </c>
      <c r="E225" s="26">
        <v>2400</v>
      </c>
      <c r="F225" s="25"/>
      <c r="G225" s="26">
        <f t="shared" si="3"/>
        <v>0</v>
      </c>
      <c r="H225" s="27"/>
      <c r="M225" s="28"/>
    </row>
    <row r="226" spans="1:13" x14ac:dyDescent="0.2">
      <c r="A226" s="23">
        <v>14379</v>
      </c>
      <c r="B226" s="24" t="s">
        <v>293</v>
      </c>
      <c r="C226" s="24" t="s">
        <v>292</v>
      </c>
      <c r="D226" s="25">
        <v>3600</v>
      </c>
      <c r="E226" s="26">
        <v>2400</v>
      </c>
      <c r="F226" s="25"/>
      <c r="G226" s="26">
        <f t="shared" si="3"/>
        <v>0</v>
      </c>
      <c r="H226" s="27"/>
      <c r="M226" s="28"/>
    </row>
    <row r="227" spans="1:13" x14ac:dyDescent="0.2">
      <c r="A227" s="23">
        <v>14380</v>
      </c>
      <c r="B227" s="24" t="s">
        <v>294</v>
      </c>
      <c r="C227" s="24" t="s">
        <v>292</v>
      </c>
      <c r="D227" s="25">
        <v>3600</v>
      </c>
      <c r="E227" s="26">
        <v>2400</v>
      </c>
      <c r="F227" s="25"/>
      <c r="G227" s="26">
        <f t="shared" si="3"/>
        <v>0</v>
      </c>
      <c r="H227" s="27"/>
      <c r="M227" s="28"/>
    </row>
    <row r="228" spans="1:13" x14ac:dyDescent="0.2">
      <c r="A228" s="23">
        <v>7539</v>
      </c>
      <c r="B228" s="24" t="s">
        <v>295</v>
      </c>
      <c r="C228" s="24" t="s">
        <v>292</v>
      </c>
      <c r="D228" s="25">
        <v>3600</v>
      </c>
      <c r="E228" s="26">
        <v>2400</v>
      </c>
      <c r="F228" s="25"/>
      <c r="G228" s="26">
        <f t="shared" si="3"/>
        <v>0</v>
      </c>
      <c r="H228" s="27"/>
      <c r="M228" s="28"/>
    </row>
    <row r="229" spans="1:13" x14ac:dyDescent="0.2">
      <c r="A229" s="23">
        <v>7540</v>
      </c>
      <c r="B229" s="24" t="s">
        <v>296</v>
      </c>
      <c r="C229" s="24" t="s">
        <v>292</v>
      </c>
      <c r="D229" s="57">
        <v>7800</v>
      </c>
      <c r="E229" s="58">
        <v>6000</v>
      </c>
      <c r="F229" s="25"/>
      <c r="G229" s="26">
        <f t="shared" si="3"/>
        <v>0</v>
      </c>
      <c r="H229" s="27"/>
      <c r="M229" s="28"/>
    </row>
    <row r="230" spans="1:13" x14ac:dyDescent="0.2">
      <c r="A230" s="23">
        <v>3916</v>
      </c>
      <c r="B230" s="24" t="s">
        <v>297</v>
      </c>
      <c r="C230" s="24" t="s">
        <v>292</v>
      </c>
      <c r="D230" s="57">
        <v>7800</v>
      </c>
      <c r="E230" s="58">
        <v>6000</v>
      </c>
      <c r="F230" s="25"/>
      <c r="G230" s="26">
        <f t="shared" si="3"/>
        <v>0</v>
      </c>
      <c r="H230" s="27"/>
      <c r="M230" s="28"/>
    </row>
    <row r="231" spans="1:13" x14ac:dyDescent="0.2">
      <c r="A231" s="23">
        <v>3603</v>
      </c>
      <c r="B231" s="24" t="s">
        <v>298</v>
      </c>
      <c r="C231" s="24" t="s">
        <v>292</v>
      </c>
      <c r="D231" s="57">
        <v>7800</v>
      </c>
      <c r="E231" s="58">
        <v>6000</v>
      </c>
      <c r="F231" s="25"/>
      <c r="G231" s="26">
        <f t="shared" si="3"/>
        <v>0</v>
      </c>
      <c r="H231" s="27"/>
      <c r="M231" s="28"/>
    </row>
    <row r="232" spans="1:13" x14ac:dyDescent="0.2">
      <c r="A232" s="23">
        <v>3649</v>
      </c>
      <c r="B232" s="24" t="s">
        <v>299</v>
      </c>
      <c r="C232" s="24" t="s">
        <v>292</v>
      </c>
      <c r="D232" s="57">
        <v>7800</v>
      </c>
      <c r="E232" s="58">
        <v>6000</v>
      </c>
      <c r="F232" s="25"/>
      <c r="G232" s="26">
        <f t="shared" si="3"/>
        <v>0</v>
      </c>
      <c r="H232" s="27"/>
      <c r="M232" s="28"/>
    </row>
    <row r="233" spans="1:13" x14ac:dyDescent="0.2">
      <c r="A233" s="23">
        <v>3650</v>
      </c>
      <c r="B233" s="24" t="s">
        <v>300</v>
      </c>
      <c r="C233" s="24" t="s">
        <v>292</v>
      </c>
      <c r="D233" s="57">
        <v>7800</v>
      </c>
      <c r="E233" s="58">
        <v>6000</v>
      </c>
      <c r="F233" s="25"/>
      <c r="G233" s="26">
        <f t="shared" si="3"/>
        <v>0</v>
      </c>
      <c r="H233" s="27"/>
      <c r="M233" s="28"/>
    </row>
    <row r="234" spans="1:13" x14ac:dyDescent="0.2">
      <c r="A234" s="23">
        <v>3622</v>
      </c>
      <c r="B234" s="24" t="s">
        <v>301</v>
      </c>
      <c r="C234" s="24" t="s">
        <v>292</v>
      </c>
      <c r="D234" s="57">
        <v>8500</v>
      </c>
      <c r="E234" s="58">
        <v>6540</v>
      </c>
      <c r="F234" s="25"/>
      <c r="G234" s="26">
        <f t="shared" si="3"/>
        <v>0</v>
      </c>
      <c r="H234" s="27"/>
      <c r="M234" s="28"/>
    </row>
    <row r="235" spans="1:13" x14ac:dyDescent="0.2">
      <c r="A235" s="23">
        <v>3854</v>
      </c>
      <c r="B235" s="24" t="s">
        <v>302</v>
      </c>
      <c r="C235" s="24" t="s">
        <v>292</v>
      </c>
      <c r="D235" s="57">
        <v>8500</v>
      </c>
      <c r="E235" s="58">
        <v>6540</v>
      </c>
      <c r="F235" s="25"/>
      <c r="G235" s="26">
        <f t="shared" si="3"/>
        <v>0</v>
      </c>
      <c r="H235" s="27"/>
      <c r="M235" s="28"/>
    </row>
    <row r="236" spans="1:13" x14ac:dyDescent="0.2">
      <c r="A236" s="23">
        <v>6841</v>
      </c>
      <c r="B236" s="24" t="s">
        <v>303</v>
      </c>
      <c r="C236" s="24" t="s">
        <v>292</v>
      </c>
      <c r="D236" s="57">
        <v>8500</v>
      </c>
      <c r="E236" s="58">
        <v>6540</v>
      </c>
      <c r="F236" s="25"/>
      <c r="G236" s="26">
        <f t="shared" si="3"/>
        <v>0</v>
      </c>
      <c r="H236" s="27"/>
      <c r="M236" s="28"/>
    </row>
    <row r="237" spans="1:13" x14ac:dyDescent="0.2">
      <c r="A237" s="23">
        <v>6842</v>
      </c>
      <c r="B237" s="24" t="s">
        <v>304</v>
      </c>
      <c r="C237" s="24" t="s">
        <v>292</v>
      </c>
      <c r="D237" s="57">
        <v>8500</v>
      </c>
      <c r="E237" s="58">
        <v>6540</v>
      </c>
      <c r="F237" s="25"/>
      <c r="G237" s="26">
        <f t="shared" si="3"/>
        <v>0</v>
      </c>
      <c r="H237" s="27"/>
      <c r="M237" s="28"/>
    </row>
    <row r="238" spans="1:13" x14ac:dyDescent="0.2">
      <c r="A238" s="23">
        <v>30360</v>
      </c>
      <c r="B238" s="24" t="s">
        <v>305</v>
      </c>
      <c r="C238" s="24" t="s">
        <v>306</v>
      </c>
      <c r="D238" s="25">
        <v>2500</v>
      </c>
      <c r="E238" s="26">
        <v>1650</v>
      </c>
      <c r="F238" s="25"/>
      <c r="G238" s="26">
        <f t="shared" si="3"/>
        <v>0</v>
      </c>
      <c r="H238" s="27"/>
      <c r="M238" s="28"/>
    </row>
    <row r="239" spans="1:13" x14ac:dyDescent="0.2">
      <c r="A239" s="23">
        <v>30361</v>
      </c>
      <c r="B239" s="24" t="s">
        <v>307</v>
      </c>
      <c r="C239" s="24" t="s">
        <v>306</v>
      </c>
      <c r="D239" s="25">
        <v>2500</v>
      </c>
      <c r="E239" s="26">
        <v>1650</v>
      </c>
      <c r="F239" s="25"/>
      <c r="G239" s="26">
        <f t="shared" si="3"/>
        <v>0</v>
      </c>
      <c r="H239" s="27"/>
      <c r="M239" s="28"/>
    </row>
    <row r="240" spans="1:13" x14ac:dyDescent="0.2">
      <c r="A240" s="23">
        <v>3856</v>
      </c>
      <c r="B240" s="24" t="s">
        <v>308</v>
      </c>
      <c r="C240" s="24" t="s">
        <v>306</v>
      </c>
      <c r="D240" s="25">
        <v>3800</v>
      </c>
      <c r="E240" s="26">
        <v>2550</v>
      </c>
      <c r="F240" s="25"/>
      <c r="G240" s="26">
        <f t="shared" si="3"/>
        <v>0</v>
      </c>
      <c r="H240" s="27"/>
      <c r="M240" s="28"/>
    </row>
    <row r="241" spans="1:13" x14ac:dyDescent="0.2">
      <c r="A241" s="23">
        <v>3855</v>
      </c>
      <c r="B241" s="24" t="s">
        <v>309</v>
      </c>
      <c r="C241" s="24" t="s">
        <v>306</v>
      </c>
      <c r="D241" s="25">
        <v>3800</v>
      </c>
      <c r="E241" s="26">
        <v>2550</v>
      </c>
      <c r="F241" s="25"/>
      <c r="G241" s="26">
        <f t="shared" si="3"/>
        <v>0</v>
      </c>
      <c r="H241" s="27"/>
      <c r="M241" s="28"/>
    </row>
    <row r="242" spans="1:13" x14ac:dyDescent="0.2">
      <c r="A242" s="23">
        <v>70349</v>
      </c>
      <c r="B242" s="24" t="s">
        <v>310</v>
      </c>
      <c r="C242" s="24" t="s">
        <v>292</v>
      </c>
      <c r="D242" s="57">
        <v>4900</v>
      </c>
      <c r="E242" s="58">
        <v>3770</v>
      </c>
      <c r="F242" s="25"/>
      <c r="G242" s="26">
        <f t="shared" si="3"/>
        <v>0</v>
      </c>
      <c r="H242" s="27"/>
      <c r="M242" s="28"/>
    </row>
    <row r="243" spans="1:13" x14ac:dyDescent="0.2">
      <c r="A243" s="23">
        <v>69551</v>
      </c>
      <c r="B243" s="24" t="s">
        <v>311</v>
      </c>
      <c r="C243" s="24" t="s">
        <v>292</v>
      </c>
      <c r="D243" s="57">
        <v>4900</v>
      </c>
      <c r="E243" s="58">
        <v>3770</v>
      </c>
      <c r="F243" s="25"/>
      <c r="G243" s="26">
        <f t="shared" si="3"/>
        <v>0</v>
      </c>
      <c r="H243" s="27"/>
      <c r="M243" s="28"/>
    </row>
    <row r="244" spans="1:13" x14ac:dyDescent="0.2">
      <c r="A244" s="23">
        <v>69552</v>
      </c>
      <c r="B244" s="24" t="s">
        <v>312</v>
      </c>
      <c r="C244" s="24" t="s">
        <v>292</v>
      </c>
      <c r="D244" s="57">
        <v>4900</v>
      </c>
      <c r="E244" s="58">
        <v>3770</v>
      </c>
      <c r="F244" s="25"/>
      <c r="G244" s="26">
        <f t="shared" si="3"/>
        <v>0</v>
      </c>
      <c r="H244" s="27"/>
      <c r="M244" s="28"/>
    </row>
    <row r="245" spans="1:13" x14ac:dyDescent="0.2">
      <c r="A245" s="23">
        <v>69554</v>
      </c>
      <c r="B245" s="24" t="s">
        <v>313</v>
      </c>
      <c r="C245" s="24" t="s">
        <v>292</v>
      </c>
      <c r="D245" s="57">
        <v>4900</v>
      </c>
      <c r="E245" s="58">
        <v>3770</v>
      </c>
      <c r="F245" s="25"/>
      <c r="G245" s="26">
        <f t="shared" si="3"/>
        <v>0</v>
      </c>
      <c r="H245" s="27"/>
      <c r="M245" s="28"/>
    </row>
    <row r="246" spans="1:13" x14ac:dyDescent="0.2">
      <c r="A246" s="23">
        <v>69555</v>
      </c>
      <c r="B246" s="24" t="s">
        <v>314</v>
      </c>
      <c r="C246" s="24" t="s">
        <v>292</v>
      </c>
      <c r="D246" s="57">
        <v>4900</v>
      </c>
      <c r="E246" s="58">
        <v>3770</v>
      </c>
      <c r="F246" s="25"/>
      <c r="G246" s="26">
        <f t="shared" si="3"/>
        <v>0</v>
      </c>
      <c r="H246" s="27"/>
      <c r="M246" s="28"/>
    </row>
    <row r="247" spans="1:13" x14ac:dyDescent="0.2">
      <c r="A247" s="23">
        <v>69556</v>
      </c>
      <c r="B247" s="24" t="s">
        <v>315</v>
      </c>
      <c r="C247" s="24" t="s">
        <v>292</v>
      </c>
      <c r="D247" s="57">
        <v>4900</v>
      </c>
      <c r="E247" s="58">
        <v>3770</v>
      </c>
      <c r="F247" s="25"/>
      <c r="G247" s="26">
        <f t="shared" si="3"/>
        <v>0</v>
      </c>
      <c r="H247" s="27"/>
      <c r="M247" s="28"/>
    </row>
    <row r="248" spans="1:13" x14ac:dyDescent="0.2">
      <c r="A248" s="23">
        <v>69557</v>
      </c>
      <c r="B248" s="24" t="s">
        <v>316</v>
      </c>
      <c r="C248" s="24" t="s">
        <v>292</v>
      </c>
      <c r="D248" s="57">
        <v>4900</v>
      </c>
      <c r="E248" s="58">
        <v>3770</v>
      </c>
      <c r="F248" s="25"/>
      <c r="G248" s="26">
        <f t="shared" si="3"/>
        <v>0</v>
      </c>
      <c r="H248" s="27"/>
      <c r="M248" s="28"/>
    </row>
    <row r="249" spans="1:13" x14ac:dyDescent="0.2">
      <c r="A249" s="23">
        <v>70350</v>
      </c>
      <c r="B249" s="24" t="s">
        <v>317</v>
      </c>
      <c r="C249" s="24" t="s">
        <v>292</v>
      </c>
      <c r="D249" s="57">
        <v>4900</v>
      </c>
      <c r="E249" s="58">
        <v>3770</v>
      </c>
      <c r="F249" s="25"/>
      <c r="G249" s="26">
        <f t="shared" si="3"/>
        <v>0</v>
      </c>
      <c r="H249" s="27"/>
      <c r="M249" s="28"/>
    </row>
    <row r="250" spans="1:13" x14ac:dyDescent="0.2">
      <c r="A250" s="23">
        <v>14460</v>
      </c>
      <c r="B250" s="24" t="s">
        <v>318</v>
      </c>
      <c r="C250" s="24" t="s">
        <v>319</v>
      </c>
      <c r="D250" s="25">
        <v>1950</v>
      </c>
      <c r="E250" s="26">
        <v>1500</v>
      </c>
      <c r="F250" s="25"/>
      <c r="G250" s="26">
        <f t="shared" si="3"/>
        <v>0</v>
      </c>
      <c r="H250" s="27"/>
      <c r="M250" s="28"/>
    </row>
    <row r="251" spans="1:13" x14ac:dyDescent="0.2">
      <c r="A251" s="23">
        <v>14371</v>
      </c>
      <c r="B251" s="24" t="s">
        <v>320</v>
      </c>
      <c r="C251" s="24" t="s">
        <v>319</v>
      </c>
      <c r="D251" s="25">
        <v>1950</v>
      </c>
      <c r="E251" s="26">
        <v>1500</v>
      </c>
      <c r="F251" s="25"/>
      <c r="G251" s="26">
        <f t="shared" si="3"/>
        <v>0</v>
      </c>
      <c r="H251" s="27"/>
      <c r="M251" s="28"/>
    </row>
    <row r="252" spans="1:13" x14ac:dyDescent="0.2">
      <c r="A252" s="23">
        <v>14359</v>
      </c>
      <c r="B252" s="24" t="s">
        <v>321</v>
      </c>
      <c r="C252" s="24" t="s">
        <v>319</v>
      </c>
      <c r="D252" s="25">
        <v>1950</v>
      </c>
      <c r="E252" s="26">
        <v>1500</v>
      </c>
      <c r="F252" s="25"/>
      <c r="G252" s="26">
        <f t="shared" ref="G252:G322" si="4">F252*E252</f>
        <v>0</v>
      </c>
      <c r="H252" s="27"/>
      <c r="M252" s="28"/>
    </row>
    <row r="253" spans="1:13" x14ac:dyDescent="0.2">
      <c r="A253" s="23">
        <v>14342</v>
      </c>
      <c r="B253" s="24" t="s">
        <v>322</v>
      </c>
      <c r="C253" s="24" t="s">
        <v>319</v>
      </c>
      <c r="D253" s="25">
        <v>1950</v>
      </c>
      <c r="E253" s="26">
        <v>1500</v>
      </c>
      <c r="F253" s="25"/>
      <c r="G253" s="26">
        <f t="shared" si="4"/>
        <v>0</v>
      </c>
      <c r="H253" s="27"/>
      <c r="M253" s="28"/>
    </row>
    <row r="254" spans="1:13" x14ac:dyDescent="0.2">
      <c r="A254" s="23">
        <v>17358</v>
      </c>
      <c r="B254" s="24" t="s">
        <v>323</v>
      </c>
      <c r="C254" s="24" t="s">
        <v>319</v>
      </c>
      <c r="D254" s="25">
        <v>1950</v>
      </c>
      <c r="E254" s="26">
        <v>1500</v>
      </c>
      <c r="F254" s="25"/>
      <c r="G254" s="26">
        <f t="shared" si="4"/>
        <v>0</v>
      </c>
      <c r="H254" s="27"/>
      <c r="M254" s="28"/>
    </row>
    <row r="255" spans="1:13" x14ac:dyDescent="0.2">
      <c r="A255" s="23">
        <v>23657</v>
      </c>
      <c r="B255" s="24" t="s">
        <v>324</v>
      </c>
      <c r="C255" s="24" t="s">
        <v>319</v>
      </c>
      <c r="D255" s="25">
        <v>1950</v>
      </c>
      <c r="E255" s="26">
        <v>1500</v>
      </c>
      <c r="F255" s="25"/>
      <c r="G255" s="26">
        <f t="shared" si="4"/>
        <v>0</v>
      </c>
      <c r="H255" s="27"/>
      <c r="M255" s="28"/>
    </row>
    <row r="256" spans="1:13" x14ac:dyDescent="0.2">
      <c r="A256" s="23">
        <v>2426</v>
      </c>
      <c r="B256" s="24" t="s">
        <v>325</v>
      </c>
      <c r="C256" s="24" t="s">
        <v>319</v>
      </c>
      <c r="D256" s="25">
        <v>2500</v>
      </c>
      <c r="E256" s="26">
        <v>1925</v>
      </c>
      <c r="F256" s="25"/>
      <c r="G256" s="26">
        <f t="shared" si="4"/>
        <v>0</v>
      </c>
      <c r="H256" s="27"/>
      <c r="M256" s="28"/>
    </row>
    <row r="257" spans="1:13" x14ac:dyDescent="0.2">
      <c r="A257" s="23">
        <v>2427</v>
      </c>
      <c r="B257" s="24" t="s">
        <v>326</v>
      </c>
      <c r="C257" s="24" t="s">
        <v>319</v>
      </c>
      <c r="D257" s="25">
        <v>2500</v>
      </c>
      <c r="E257" s="26">
        <v>1925</v>
      </c>
      <c r="F257" s="25"/>
      <c r="G257" s="26">
        <f t="shared" si="4"/>
        <v>0</v>
      </c>
      <c r="H257" s="27"/>
      <c r="M257" s="28"/>
    </row>
    <row r="258" spans="1:13" x14ac:dyDescent="0.2">
      <c r="A258" s="23">
        <v>9178</v>
      </c>
      <c r="B258" s="24" t="s">
        <v>327</v>
      </c>
      <c r="C258" s="24" t="s">
        <v>328</v>
      </c>
      <c r="D258" s="25">
        <v>3200</v>
      </c>
      <c r="E258" s="26">
        <v>2460</v>
      </c>
      <c r="F258" s="25"/>
      <c r="G258" s="26">
        <f t="shared" si="4"/>
        <v>0</v>
      </c>
      <c r="H258" s="27"/>
      <c r="M258" s="28"/>
    </row>
    <row r="259" spans="1:13" x14ac:dyDescent="0.2">
      <c r="A259" s="23">
        <v>6920</v>
      </c>
      <c r="B259" s="24" t="s">
        <v>329</v>
      </c>
      <c r="C259" s="24" t="s">
        <v>328</v>
      </c>
      <c r="D259" s="25">
        <v>3200</v>
      </c>
      <c r="E259" s="26">
        <v>2460</v>
      </c>
      <c r="F259" s="25"/>
      <c r="G259" s="26">
        <f t="shared" si="4"/>
        <v>0</v>
      </c>
      <c r="H259" s="27"/>
      <c r="M259" s="28"/>
    </row>
    <row r="260" spans="1:13" x14ac:dyDescent="0.2">
      <c r="A260" s="23">
        <v>1188</v>
      </c>
      <c r="B260" s="24" t="s">
        <v>330</v>
      </c>
      <c r="C260" s="24" t="s">
        <v>328</v>
      </c>
      <c r="D260" s="25">
        <v>3200</v>
      </c>
      <c r="E260" s="26">
        <v>2460</v>
      </c>
      <c r="F260" s="25"/>
      <c r="G260" s="26">
        <f t="shared" si="4"/>
        <v>0</v>
      </c>
      <c r="H260" s="27"/>
      <c r="M260" s="28"/>
    </row>
    <row r="261" spans="1:13" x14ac:dyDescent="0.2">
      <c r="A261" s="23">
        <v>5381</v>
      </c>
      <c r="B261" s="24" t="s">
        <v>331</v>
      </c>
      <c r="C261" s="24" t="s">
        <v>328</v>
      </c>
      <c r="D261" s="25">
        <v>3200</v>
      </c>
      <c r="E261" s="26">
        <v>2460</v>
      </c>
      <c r="F261" s="25"/>
      <c r="G261" s="26">
        <f t="shared" si="4"/>
        <v>0</v>
      </c>
      <c r="H261" s="27"/>
      <c r="M261" s="28"/>
    </row>
    <row r="262" spans="1:13" x14ac:dyDescent="0.2">
      <c r="A262" s="23">
        <v>6919</v>
      </c>
      <c r="B262" s="24" t="s">
        <v>332</v>
      </c>
      <c r="C262" s="24" t="s">
        <v>328</v>
      </c>
      <c r="D262" s="25">
        <v>3200</v>
      </c>
      <c r="E262" s="26">
        <v>2460</v>
      </c>
      <c r="F262" s="25"/>
      <c r="G262" s="26">
        <f t="shared" si="4"/>
        <v>0</v>
      </c>
      <c r="H262" s="27"/>
      <c r="M262" s="28"/>
    </row>
    <row r="263" spans="1:13" x14ac:dyDescent="0.2">
      <c r="A263" s="23">
        <v>9179</v>
      </c>
      <c r="B263" s="24" t="s">
        <v>333</v>
      </c>
      <c r="C263" s="24" t="s">
        <v>328</v>
      </c>
      <c r="D263" s="25">
        <v>3200</v>
      </c>
      <c r="E263" s="26">
        <v>2460</v>
      </c>
      <c r="F263" s="25"/>
      <c r="G263" s="26">
        <f t="shared" si="4"/>
        <v>0</v>
      </c>
      <c r="H263" s="27"/>
      <c r="M263" s="28"/>
    </row>
    <row r="264" spans="1:13" x14ac:dyDescent="0.2">
      <c r="A264" s="23">
        <v>26529</v>
      </c>
      <c r="B264" s="24" t="s">
        <v>334</v>
      </c>
      <c r="C264" s="24" t="s">
        <v>319</v>
      </c>
      <c r="D264" s="25">
        <v>3500</v>
      </c>
      <c r="E264" s="26">
        <v>2690</v>
      </c>
      <c r="F264" s="25"/>
      <c r="G264" s="26">
        <f t="shared" si="4"/>
        <v>0</v>
      </c>
      <c r="H264" s="27"/>
      <c r="M264" s="28"/>
    </row>
    <row r="265" spans="1:13" x14ac:dyDescent="0.2">
      <c r="A265" s="23">
        <v>81027</v>
      </c>
      <c r="B265" s="24" t="s">
        <v>335</v>
      </c>
      <c r="C265" s="24"/>
      <c r="D265" s="25">
        <v>3900</v>
      </c>
      <c r="E265" s="26">
        <v>3000</v>
      </c>
      <c r="F265" s="25"/>
      <c r="G265" s="26">
        <f t="shared" si="4"/>
        <v>0</v>
      </c>
      <c r="H265" s="27"/>
      <c r="M265" s="28"/>
    </row>
    <row r="266" spans="1:13" x14ac:dyDescent="0.2">
      <c r="A266" s="23">
        <v>81026</v>
      </c>
      <c r="B266" s="24" t="s">
        <v>336</v>
      </c>
      <c r="C266" s="24"/>
      <c r="D266" s="25">
        <v>3900</v>
      </c>
      <c r="E266" s="26">
        <v>3000</v>
      </c>
      <c r="F266" s="25"/>
      <c r="G266" s="26">
        <f t="shared" si="4"/>
        <v>0</v>
      </c>
      <c r="H266" s="27"/>
      <c r="M266" s="28"/>
    </row>
    <row r="267" spans="1:13" x14ac:dyDescent="0.2">
      <c r="A267" s="23">
        <v>81025</v>
      </c>
      <c r="B267" s="24" t="s">
        <v>337</v>
      </c>
      <c r="C267" s="24"/>
      <c r="D267" s="25">
        <v>3900</v>
      </c>
      <c r="E267" s="26">
        <v>3000</v>
      </c>
      <c r="F267" s="25"/>
      <c r="G267" s="26">
        <f t="shared" si="4"/>
        <v>0</v>
      </c>
      <c r="H267" s="27"/>
      <c r="M267" s="28"/>
    </row>
    <row r="268" spans="1:13" x14ac:dyDescent="0.2">
      <c r="A268" s="23"/>
      <c r="B268" s="24" t="s">
        <v>338</v>
      </c>
      <c r="C268" s="24"/>
      <c r="D268" s="25">
        <v>3900</v>
      </c>
      <c r="E268" s="26">
        <v>3000</v>
      </c>
      <c r="F268" s="25"/>
      <c r="G268" s="26">
        <f t="shared" si="4"/>
        <v>0</v>
      </c>
      <c r="H268" s="27"/>
      <c r="M268" s="28"/>
    </row>
    <row r="269" spans="1:13" x14ac:dyDescent="0.2">
      <c r="A269" s="23">
        <v>80994</v>
      </c>
      <c r="B269" s="24" t="s">
        <v>339</v>
      </c>
      <c r="C269" s="24"/>
      <c r="D269" s="25">
        <v>1900</v>
      </c>
      <c r="E269" s="26">
        <v>1460</v>
      </c>
      <c r="F269" s="25"/>
      <c r="G269" s="26">
        <f t="shared" si="4"/>
        <v>0</v>
      </c>
      <c r="H269" s="27"/>
      <c r="M269" s="28"/>
    </row>
    <row r="270" spans="1:13" x14ac:dyDescent="0.2">
      <c r="A270" s="23">
        <v>80995</v>
      </c>
      <c r="B270" s="24" t="s">
        <v>340</v>
      </c>
      <c r="C270" s="24"/>
      <c r="D270" s="25">
        <v>1900</v>
      </c>
      <c r="E270" s="26">
        <v>1460</v>
      </c>
      <c r="F270" s="25"/>
      <c r="G270" s="26">
        <f t="shared" si="4"/>
        <v>0</v>
      </c>
      <c r="H270" s="27"/>
      <c r="M270" s="28"/>
    </row>
    <row r="271" spans="1:13" x14ac:dyDescent="0.2">
      <c r="A271" s="23">
        <v>80996</v>
      </c>
      <c r="B271" s="24" t="s">
        <v>341</v>
      </c>
      <c r="C271" s="24"/>
      <c r="D271" s="25">
        <v>1900</v>
      </c>
      <c r="E271" s="26">
        <v>1460</v>
      </c>
      <c r="F271" s="25"/>
      <c r="G271" s="26">
        <f t="shared" si="4"/>
        <v>0</v>
      </c>
      <c r="H271" s="27"/>
      <c r="M271" s="28"/>
    </row>
    <row r="272" spans="1:13" x14ac:dyDescent="0.2">
      <c r="A272" s="23">
        <v>20182</v>
      </c>
      <c r="B272" s="24" t="s">
        <v>342</v>
      </c>
      <c r="C272" s="24" t="s">
        <v>343</v>
      </c>
      <c r="D272" s="25">
        <v>1800</v>
      </c>
      <c r="E272" s="26">
        <v>1385</v>
      </c>
      <c r="F272" s="25"/>
      <c r="G272" s="26">
        <f t="shared" si="4"/>
        <v>0</v>
      </c>
      <c r="H272" s="27"/>
      <c r="M272" s="28"/>
    </row>
    <row r="273" spans="1:13" x14ac:dyDescent="0.2">
      <c r="A273" s="23">
        <v>31099</v>
      </c>
      <c r="B273" s="24" t="s">
        <v>344</v>
      </c>
      <c r="C273" s="24" t="s">
        <v>343</v>
      </c>
      <c r="D273" s="25">
        <v>1800</v>
      </c>
      <c r="E273" s="26">
        <v>1385</v>
      </c>
      <c r="F273" s="25"/>
      <c r="G273" s="26">
        <f t="shared" si="4"/>
        <v>0</v>
      </c>
      <c r="H273" s="27"/>
      <c r="M273" s="28"/>
    </row>
    <row r="274" spans="1:13" x14ac:dyDescent="0.2">
      <c r="A274" s="23">
        <v>11344</v>
      </c>
      <c r="B274" s="24" t="s">
        <v>345</v>
      </c>
      <c r="C274" s="24" t="s">
        <v>343</v>
      </c>
      <c r="D274" s="25">
        <v>1800</v>
      </c>
      <c r="E274" s="26">
        <v>1385</v>
      </c>
      <c r="F274" s="25"/>
      <c r="G274" s="26">
        <f t="shared" si="4"/>
        <v>0</v>
      </c>
      <c r="H274" s="27"/>
      <c r="M274" s="28"/>
    </row>
    <row r="275" spans="1:13" x14ac:dyDescent="0.2">
      <c r="A275" s="23">
        <v>3894</v>
      </c>
      <c r="B275" s="24" t="s">
        <v>346</v>
      </c>
      <c r="C275" s="24" t="s">
        <v>343</v>
      </c>
      <c r="D275" s="25">
        <v>1800</v>
      </c>
      <c r="E275" s="26">
        <v>1385</v>
      </c>
      <c r="F275" s="25"/>
      <c r="G275" s="26">
        <f t="shared" si="4"/>
        <v>0</v>
      </c>
      <c r="H275" s="27"/>
      <c r="M275" s="28"/>
    </row>
    <row r="276" spans="1:13" x14ac:dyDescent="0.2">
      <c r="A276" s="23">
        <v>5744</v>
      </c>
      <c r="B276" s="24" t="s">
        <v>347</v>
      </c>
      <c r="C276" s="24" t="s">
        <v>343</v>
      </c>
      <c r="D276" s="25">
        <v>1950</v>
      </c>
      <c r="E276" s="26">
        <v>1500</v>
      </c>
      <c r="F276" s="25"/>
      <c r="G276" s="26">
        <f t="shared" si="4"/>
        <v>0</v>
      </c>
      <c r="H276" s="27"/>
      <c r="M276" s="28"/>
    </row>
    <row r="277" spans="1:13" x14ac:dyDescent="0.2">
      <c r="A277" s="23">
        <v>5721</v>
      </c>
      <c r="B277" s="24" t="s">
        <v>348</v>
      </c>
      <c r="C277" s="24" t="s">
        <v>343</v>
      </c>
      <c r="D277" s="25">
        <v>1950</v>
      </c>
      <c r="E277" s="26">
        <v>1500</v>
      </c>
      <c r="F277" s="25"/>
      <c r="G277" s="26">
        <f t="shared" si="4"/>
        <v>0</v>
      </c>
      <c r="H277" s="27"/>
      <c r="M277" s="28"/>
    </row>
    <row r="278" spans="1:13" x14ac:dyDescent="0.2">
      <c r="A278" s="23">
        <v>5746</v>
      </c>
      <c r="B278" s="24" t="s">
        <v>349</v>
      </c>
      <c r="C278" s="24" t="s">
        <v>343</v>
      </c>
      <c r="D278" s="25">
        <v>1950</v>
      </c>
      <c r="E278" s="26">
        <v>1500</v>
      </c>
      <c r="F278" s="25"/>
      <c r="G278" s="26">
        <f t="shared" si="4"/>
        <v>0</v>
      </c>
      <c r="H278" s="27"/>
      <c r="M278" s="28"/>
    </row>
    <row r="279" spans="1:13" x14ac:dyDescent="0.2">
      <c r="A279" s="23">
        <v>5747</v>
      </c>
      <c r="B279" s="24" t="s">
        <v>350</v>
      </c>
      <c r="C279" s="24" t="s">
        <v>343</v>
      </c>
      <c r="D279" s="25">
        <v>1950</v>
      </c>
      <c r="E279" s="26">
        <v>1500</v>
      </c>
      <c r="F279" s="25"/>
      <c r="G279" s="26">
        <f t="shared" si="4"/>
        <v>0</v>
      </c>
      <c r="H279" s="27"/>
      <c r="M279" s="28"/>
    </row>
    <row r="280" spans="1:13" x14ac:dyDescent="0.2">
      <c r="A280" s="23">
        <v>5748</v>
      </c>
      <c r="B280" s="24" t="s">
        <v>351</v>
      </c>
      <c r="C280" s="24" t="s">
        <v>343</v>
      </c>
      <c r="D280" s="25">
        <v>2150</v>
      </c>
      <c r="E280" s="26">
        <v>1655</v>
      </c>
      <c r="F280" s="25"/>
      <c r="G280" s="26">
        <f t="shared" si="4"/>
        <v>0</v>
      </c>
      <c r="H280" s="27"/>
      <c r="M280" s="28"/>
    </row>
    <row r="281" spans="1:13" x14ac:dyDescent="0.2">
      <c r="A281" s="23">
        <v>8113</v>
      </c>
      <c r="B281" s="24" t="s">
        <v>352</v>
      </c>
      <c r="C281" s="24" t="s">
        <v>343</v>
      </c>
      <c r="D281" s="25">
        <v>2150</v>
      </c>
      <c r="E281" s="26">
        <v>1655</v>
      </c>
      <c r="F281" s="25"/>
      <c r="G281" s="26">
        <f t="shared" si="4"/>
        <v>0</v>
      </c>
      <c r="H281" s="27"/>
      <c r="M281" s="28"/>
    </row>
    <row r="282" spans="1:13" x14ac:dyDescent="0.2">
      <c r="A282" s="23">
        <v>5639</v>
      </c>
      <c r="B282" s="24" t="s">
        <v>353</v>
      </c>
      <c r="C282" s="24" t="s">
        <v>343</v>
      </c>
      <c r="D282" s="25">
        <v>2150</v>
      </c>
      <c r="E282" s="26">
        <v>1655</v>
      </c>
      <c r="F282" s="25"/>
      <c r="G282" s="26">
        <f t="shared" si="4"/>
        <v>0</v>
      </c>
      <c r="H282" s="27"/>
      <c r="M282" s="28"/>
    </row>
    <row r="283" spans="1:13" x14ac:dyDescent="0.2">
      <c r="A283" s="23">
        <v>31100</v>
      </c>
      <c r="B283" s="24" t="s">
        <v>354</v>
      </c>
      <c r="C283" s="24" t="s">
        <v>343</v>
      </c>
      <c r="D283" s="25">
        <v>2150</v>
      </c>
      <c r="E283" s="26">
        <v>1655</v>
      </c>
      <c r="F283" s="25"/>
      <c r="G283" s="26">
        <f t="shared" si="4"/>
        <v>0</v>
      </c>
      <c r="H283" s="27"/>
      <c r="M283" s="28"/>
    </row>
    <row r="284" spans="1:13" x14ac:dyDescent="0.2">
      <c r="A284" s="23">
        <v>29006</v>
      </c>
      <c r="B284" s="24" t="s">
        <v>355</v>
      </c>
      <c r="C284" s="24" t="s">
        <v>343</v>
      </c>
      <c r="D284" s="25">
        <v>700</v>
      </c>
      <c r="E284" s="26">
        <v>540</v>
      </c>
      <c r="F284" s="25"/>
      <c r="G284" s="26">
        <f t="shared" si="4"/>
        <v>0</v>
      </c>
      <c r="H284" s="27"/>
      <c r="M284" s="28"/>
    </row>
    <row r="285" spans="1:13" x14ac:dyDescent="0.2">
      <c r="A285" s="23">
        <v>29007</v>
      </c>
      <c r="B285" s="24" t="s">
        <v>356</v>
      </c>
      <c r="C285" s="24" t="s">
        <v>343</v>
      </c>
      <c r="D285" s="25">
        <v>700</v>
      </c>
      <c r="E285" s="26">
        <v>540</v>
      </c>
      <c r="F285" s="25"/>
      <c r="G285" s="26">
        <f t="shared" si="4"/>
        <v>0</v>
      </c>
      <c r="H285" s="27"/>
      <c r="M285" s="28"/>
    </row>
    <row r="286" spans="1:13" x14ac:dyDescent="0.2">
      <c r="A286" s="23">
        <v>41980</v>
      </c>
      <c r="B286" s="24" t="s">
        <v>357</v>
      </c>
      <c r="C286" s="24" t="s">
        <v>358</v>
      </c>
      <c r="D286" s="25">
        <v>6650</v>
      </c>
      <c r="E286" s="26">
        <v>5115</v>
      </c>
      <c r="F286" s="25"/>
      <c r="G286" s="26">
        <f t="shared" si="4"/>
        <v>0</v>
      </c>
      <c r="H286" s="27"/>
      <c r="M286" s="28"/>
    </row>
    <row r="287" spans="1:13" x14ac:dyDescent="0.2">
      <c r="A287" s="23">
        <v>41915</v>
      </c>
      <c r="B287" s="24" t="s">
        <v>359</v>
      </c>
      <c r="C287" s="24" t="s">
        <v>358</v>
      </c>
      <c r="D287" s="25">
        <v>6650</v>
      </c>
      <c r="E287" s="26">
        <v>5115</v>
      </c>
      <c r="F287" s="25"/>
      <c r="G287" s="26">
        <f t="shared" si="4"/>
        <v>0</v>
      </c>
      <c r="H287" s="27"/>
      <c r="M287" s="28"/>
    </row>
    <row r="288" spans="1:13" x14ac:dyDescent="0.2">
      <c r="A288" s="23">
        <v>41914</v>
      </c>
      <c r="B288" s="24" t="s">
        <v>360</v>
      </c>
      <c r="C288" s="24" t="s">
        <v>358</v>
      </c>
      <c r="D288" s="25">
        <v>6650</v>
      </c>
      <c r="E288" s="26">
        <v>5115</v>
      </c>
      <c r="F288" s="25"/>
      <c r="G288" s="26">
        <f t="shared" si="4"/>
        <v>0</v>
      </c>
      <c r="H288" s="27"/>
      <c r="M288" s="28"/>
    </row>
    <row r="289" spans="1:13" x14ac:dyDescent="0.2">
      <c r="A289" s="23">
        <v>41913</v>
      </c>
      <c r="B289" s="24" t="s">
        <v>361</v>
      </c>
      <c r="C289" s="24" t="s">
        <v>358</v>
      </c>
      <c r="D289" s="25">
        <v>6650</v>
      </c>
      <c r="E289" s="26">
        <v>5115</v>
      </c>
      <c r="F289" s="25"/>
      <c r="G289" s="26">
        <f t="shared" si="4"/>
        <v>0</v>
      </c>
      <c r="H289" s="27"/>
      <c r="M289" s="28"/>
    </row>
    <row r="290" spans="1:13" x14ac:dyDescent="0.2">
      <c r="A290" s="23">
        <v>42458</v>
      </c>
      <c r="B290" s="24" t="s">
        <v>362</v>
      </c>
      <c r="C290" s="24" t="s">
        <v>358</v>
      </c>
      <c r="D290" s="25">
        <v>5050</v>
      </c>
      <c r="E290" s="26">
        <v>3885</v>
      </c>
      <c r="F290" s="25"/>
      <c r="G290" s="26">
        <f t="shared" si="4"/>
        <v>0</v>
      </c>
      <c r="H290" s="27"/>
      <c r="M290" s="28"/>
    </row>
    <row r="291" spans="1:13" x14ac:dyDescent="0.2">
      <c r="A291" s="23">
        <v>42457</v>
      </c>
      <c r="B291" s="24" t="s">
        <v>363</v>
      </c>
      <c r="C291" s="24" t="s">
        <v>358</v>
      </c>
      <c r="D291" s="25">
        <v>5050</v>
      </c>
      <c r="E291" s="26">
        <v>3885</v>
      </c>
      <c r="F291" s="25"/>
      <c r="G291" s="26">
        <f t="shared" si="4"/>
        <v>0</v>
      </c>
      <c r="H291" s="27"/>
      <c r="M291" s="28"/>
    </row>
    <row r="292" spans="1:13" x14ac:dyDescent="0.2">
      <c r="A292" s="23">
        <v>42458</v>
      </c>
      <c r="B292" s="24" t="s">
        <v>364</v>
      </c>
      <c r="C292" s="24" t="s">
        <v>358</v>
      </c>
      <c r="D292" s="25">
        <v>5050</v>
      </c>
      <c r="E292" s="26">
        <v>3885</v>
      </c>
      <c r="F292" s="25"/>
      <c r="G292" s="26">
        <f t="shared" si="4"/>
        <v>0</v>
      </c>
      <c r="H292" s="27"/>
      <c r="M292" s="28"/>
    </row>
    <row r="293" spans="1:13" x14ac:dyDescent="0.2">
      <c r="A293" s="23">
        <v>5929</v>
      </c>
      <c r="B293" s="24" t="s">
        <v>365</v>
      </c>
      <c r="C293" s="24" t="s">
        <v>358</v>
      </c>
      <c r="D293" s="25">
        <v>5450</v>
      </c>
      <c r="E293" s="26">
        <v>4190</v>
      </c>
      <c r="F293" s="25"/>
      <c r="G293" s="26">
        <f t="shared" si="4"/>
        <v>0</v>
      </c>
      <c r="H293" s="27"/>
      <c r="M293" s="28"/>
    </row>
    <row r="294" spans="1:13" x14ac:dyDescent="0.2">
      <c r="A294" s="23">
        <v>3921</v>
      </c>
      <c r="B294" s="24" t="s">
        <v>366</v>
      </c>
      <c r="C294" s="24" t="s">
        <v>358</v>
      </c>
      <c r="D294" s="25">
        <v>5450</v>
      </c>
      <c r="E294" s="26">
        <v>4190</v>
      </c>
      <c r="F294" s="25"/>
      <c r="G294" s="26">
        <f t="shared" si="4"/>
        <v>0</v>
      </c>
      <c r="H294" s="27"/>
      <c r="M294" s="28"/>
    </row>
    <row r="295" spans="1:13" x14ac:dyDescent="0.2">
      <c r="A295" s="23">
        <v>3920</v>
      </c>
      <c r="B295" s="24" t="s">
        <v>367</v>
      </c>
      <c r="C295" s="24" t="s">
        <v>358</v>
      </c>
      <c r="D295" s="25">
        <v>5450</v>
      </c>
      <c r="E295" s="26">
        <v>4190</v>
      </c>
      <c r="F295" s="25"/>
      <c r="G295" s="26">
        <f t="shared" si="4"/>
        <v>0</v>
      </c>
      <c r="H295" s="27"/>
      <c r="M295" s="28"/>
    </row>
    <row r="296" spans="1:13" x14ac:dyDescent="0.2">
      <c r="A296" s="23">
        <v>42284</v>
      </c>
      <c r="B296" s="24" t="s">
        <v>368</v>
      </c>
      <c r="C296" s="24" t="s">
        <v>358</v>
      </c>
      <c r="D296" s="25">
        <v>5450</v>
      </c>
      <c r="E296" s="26">
        <v>4190</v>
      </c>
      <c r="F296" s="25"/>
      <c r="G296" s="26">
        <f t="shared" si="4"/>
        <v>0</v>
      </c>
      <c r="H296" s="27"/>
      <c r="M296" s="28"/>
    </row>
    <row r="297" spans="1:13" x14ac:dyDescent="0.2">
      <c r="A297" s="23">
        <v>42309</v>
      </c>
      <c r="B297" s="24" t="s">
        <v>369</v>
      </c>
      <c r="C297" s="24" t="s">
        <v>358</v>
      </c>
      <c r="D297" s="25">
        <v>4800</v>
      </c>
      <c r="E297" s="26">
        <v>3690</v>
      </c>
      <c r="F297" s="25"/>
      <c r="G297" s="26">
        <f t="shared" si="4"/>
        <v>0</v>
      </c>
      <c r="H297" s="27"/>
      <c r="M297" s="28"/>
    </row>
    <row r="298" spans="1:13" x14ac:dyDescent="0.2">
      <c r="A298" s="23">
        <v>42308</v>
      </c>
      <c r="B298" s="24" t="s">
        <v>370</v>
      </c>
      <c r="C298" s="24" t="s">
        <v>358</v>
      </c>
      <c r="D298" s="25">
        <v>4800</v>
      </c>
      <c r="E298" s="26">
        <v>3690</v>
      </c>
      <c r="F298" s="25"/>
      <c r="G298" s="26">
        <f t="shared" si="4"/>
        <v>0</v>
      </c>
      <c r="H298" s="27"/>
      <c r="M298" s="28"/>
    </row>
    <row r="299" spans="1:13" x14ac:dyDescent="0.2">
      <c r="A299" s="23">
        <v>42307</v>
      </c>
      <c r="B299" s="24" t="s">
        <v>371</v>
      </c>
      <c r="C299" s="24" t="s">
        <v>358</v>
      </c>
      <c r="D299" s="25">
        <v>4800</v>
      </c>
      <c r="E299" s="26">
        <v>3690</v>
      </c>
      <c r="F299" s="25"/>
      <c r="G299" s="26">
        <f t="shared" si="4"/>
        <v>0</v>
      </c>
      <c r="H299" s="27"/>
      <c r="M299" s="28"/>
    </row>
    <row r="300" spans="1:13" x14ac:dyDescent="0.2">
      <c r="A300" s="23">
        <v>42285</v>
      </c>
      <c r="B300" s="24" t="s">
        <v>372</v>
      </c>
      <c r="C300" s="24" t="s">
        <v>358</v>
      </c>
      <c r="D300" s="25">
        <v>4800</v>
      </c>
      <c r="E300" s="26">
        <v>3690</v>
      </c>
      <c r="F300" s="25"/>
      <c r="G300" s="26">
        <f t="shared" si="4"/>
        <v>0</v>
      </c>
      <c r="H300" s="27"/>
      <c r="M300" s="28"/>
    </row>
    <row r="301" spans="1:13" x14ac:dyDescent="0.2">
      <c r="A301" s="23">
        <v>43512</v>
      </c>
      <c r="B301" s="24" t="s">
        <v>373</v>
      </c>
      <c r="C301" s="24" t="s">
        <v>358</v>
      </c>
      <c r="D301" s="25">
        <v>6000</v>
      </c>
      <c r="E301" s="26">
        <v>4615</v>
      </c>
      <c r="F301" s="25"/>
      <c r="G301" s="26">
        <f t="shared" si="4"/>
        <v>0</v>
      </c>
      <c r="H301" s="27"/>
      <c r="M301" s="28"/>
    </row>
    <row r="302" spans="1:13" x14ac:dyDescent="0.2">
      <c r="A302" s="23">
        <v>43511</v>
      </c>
      <c r="B302" s="24" t="s">
        <v>374</v>
      </c>
      <c r="C302" s="24" t="s">
        <v>358</v>
      </c>
      <c r="D302" s="25">
        <v>6000</v>
      </c>
      <c r="E302" s="26">
        <v>4615</v>
      </c>
      <c r="F302" s="25"/>
      <c r="G302" s="26">
        <f t="shared" si="4"/>
        <v>0</v>
      </c>
      <c r="H302" s="27"/>
      <c r="M302" s="28"/>
    </row>
    <row r="303" spans="1:13" x14ac:dyDescent="0.2">
      <c r="A303" s="23">
        <v>43510</v>
      </c>
      <c r="B303" s="24" t="s">
        <v>375</v>
      </c>
      <c r="C303" s="24" t="s">
        <v>358</v>
      </c>
      <c r="D303" s="25">
        <v>6000</v>
      </c>
      <c r="E303" s="26">
        <v>4615</v>
      </c>
      <c r="F303" s="25"/>
      <c r="G303" s="26">
        <f t="shared" si="4"/>
        <v>0</v>
      </c>
      <c r="H303" s="27"/>
      <c r="M303" s="28"/>
    </row>
    <row r="304" spans="1:13" x14ac:dyDescent="0.2">
      <c r="A304" s="23">
        <v>7537</v>
      </c>
      <c r="B304" s="24" t="s">
        <v>376</v>
      </c>
      <c r="C304" s="24" t="s">
        <v>343</v>
      </c>
      <c r="D304" s="25">
        <v>550</v>
      </c>
      <c r="E304" s="26">
        <v>425</v>
      </c>
      <c r="F304" s="25"/>
      <c r="G304" s="26">
        <f t="shared" si="4"/>
        <v>0</v>
      </c>
      <c r="H304" s="27"/>
      <c r="M304" s="28"/>
    </row>
    <row r="305" spans="1:13" x14ac:dyDescent="0.2">
      <c r="A305" s="23">
        <v>6871</v>
      </c>
      <c r="B305" s="24" t="s">
        <v>377</v>
      </c>
      <c r="C305" s="24" t="s">
        <v>343</v>
      </c>
      <c r="D305" s="25">
        <v>550</v>
      </c>
      <c r="E305" s="26">
        <v>425</v>
      </c>
      <c r="F305" s="25"/>
      <c r="G305" s="26">
        <f t="shared" si="4"/>
        <v>0</v>
      </c>
      <c r="H305" s="27"/>
      <c r="M305" s="28"/>
    </row>
    <row r="306" spans="1:13" x14ac:dyDescent="0.2">
      <c r="A306" s="23">
        <v>7538</v>
      </c>
      <c r="B306" s="24" t="s">
        <v>378</v>
      </c>
      <c r="C306" s="24" t="s">
        <v>343</v>
      </c>
      <c r="D306" s="25">
        <v>550</v>
      </c>
      <c r="E306" s="26">
        <v>425</v>
      </c>
      <c r="F306" s="25"/>
      <c r="G306" s="26">
        <f t="shared" si="4"/>
        <v>0</v>
      </c>
      <c r="H306" s="27"/>
      <c r="M306" s="28"/>
    </row>
    <row r="307" spans="1:13" x14ac:dyDescent="0.2">
      <c r="A307" s="23">
        <v>6870</v>
      </c>
      <c r="B307" s="24" t="s">
        <v>379</v>
      </c>
      <c r="C307" s="24" t="s">
        <v>343</v>
      </c>
      <c r="D307" s="25">
        <v>550</v>
      </c>
      <c r="E307" s="26">
        <v>425</v>
      </c>
      <c r="F307" s="25"/>
      <c r="G307" s="26">
        <f t="shared" si="4"/>
        <v>0</v>
      </c>
      <c r="H307" s="27"/>
      <c r="M307" s="28"/>
    </row>
    <row r="308" spans="1:13" x14ac:dyDescent="0.2">
      <c r="A308" s="23">
        <v>6869</v>
      </c>
      <c r="B308" s="24" t="s">
        <v>380</v>
      </c>
      <c r="C308" s="24" t="s">
        <v>343</v>
      </c>
      <c r="D308" s="25">
        <v>550</v>
      </c>
      <c r="E308" s="26">
        <v>425</v>
      </c>
      <c r="F308" s="25"/>
      <c r="G308" s="26">
        <f t="shared" si="4"/>
        <v>0</v>
      </c>
      <c r="H308" s="27"/>
      <c r="M308" s="28"/>
    </row>
    <row r="309" spans="1:13" x14ac:dyDescent="0.2">
      <c r="A309" s="23">
        <v>7664</v>
      </c>
      <c r="B309" s="24" t="s">
        <v>381</v>
      </c>
      <c r="C309" s="24" t="s">
        <v>343</v>
      </c>
      <c r="D309" s="25">
        <v>550</v>
      </c>
      <c r="E309" s="26">
        <v>425</v>
      </c>
      <c r="F309" s="25"/>
      <c r="G309" s="26">
        <f t="shared" si="4"/>
        <v>0</v>
      </c>
      <c r="H309" s="27"/>
      <c r="M309" s="28"/>
    </row>
    <row r="310" spans="1:13" x14ac:dyDescent="0.2">
      <c r="A310" s="23"/>
      <c r="B310" s="24" t="s">
        <v>382</v>
      </c>
      <c r="C310" s="24"/>
      <c r="D310" s="25">
        <v>550</v>
      </c>
      <c r="E310" s="26">
        <v>425</v>
      </c>
      <c r="F310" s="25"/>
      <c r="G310" s="26">
        <f t="shared" si="4"/>
        <v>0</v>
      </c>
      <c r="H310" s="27"/>
      <c r="M310" s="28"/>
    </row>
    <row r="311" spans="1:13" x14ac:dyDescent="0.2">
      <c r="A311" s="23"/>
      <c r="B311" s="24" t="s">
        <v>383</v>
      </c>
      <c r="C311" s="24"/>
      <c r="D311" s="25">
        <v>550</v>
      </c>
      <c r="E311" s="26">
        <v>425</v>
      </c>
      <c r="F311" s="25"/>
      <c r="G311" s="26">
        <f t="shared" si="4"/>
        <v>0</v>
      </c>
      <c r="H311" s="27"/>
      <c r="M311" s="28"/>
    </row>
    <row r="312" spans="1:13" hidden="1" x14ac:dyDescent="0.2">
      <c r="A312" s="23"/>
      <c r="B312" s="24"/>
      <c r="C312" s="24"/>
      <c r="D312" s="25"/>
      <c r="E312" s="26"/>
      <c r="F312" s="25"/>
      <c r="G312" s="26">
        <f t="shared" si="4"/>
        <v>0</v>
      </c>
      <c r="H312" s="27"/>
      <c r="M312" s="28"/>
    </row>
    <row r="313" spans="1:13" hidden="1" x14ac:dyDescent="0.2">
      <c r="A313" s="23"/>
      <c r="C313" s="24"/>
      <c r="D313" s="25"/>
      <c r="E313" s="26"/>
      <c r="F313" s="25"/>
      <c r="G313" s="26">
        <f t="shared" si="4"/>
        <v>0</v>
      </c>
    </row>
    <row r="314" spans="1:13" hidden="1" x14ac:dyDescent="0.2">
      <c r="A314" s="23"/>
      <c r="B314" s="24"/>
      <c r="C314" s="24"/>
      <c r="D314" s="25"/>
      <c r="E314" s="26"/>
      <c r="F314" s="25"/>
      <c r="G314" s="26">
        <f t="shared" si="4"/>
        <v>0</v>
      </c>
    </row>
    <row r="315" spans="1:13" hidden="1" x14ac:dyDescent="0.2">
      <c r="A315" s="23"/>
      <c r="B315" s="24"/>
      <c r="C315" s="24"/>
      <c r="D315" s="25"/>
      <c r="E315" s="26"/>
      <c r="F315" s="25"/>
      <c r="G315" s="26">
        <f t="shared" si="4"/>
        <v>0</v>
      </c>
    </row>
    <row r="316" spans="1:13" hidden="1" x14ac:dyDescent="0.2">
      <c r="A316" s="23"/>
      <c r="B316" s="24"/>
      <c r="C316" s="24"/>
      <c r="D316" s="25"/>
      <c r="E316" s="26"/>
      <c r="F316" s="25"/>
      <c r="G316" s="26">
        <f t="shared" si="4"/>
        <v>0</v>
      </c>
    </row>
    <row r="317" spans="1:13" ht="18.75" x14ac:dyDescent="0.3">
      <c r="A317" s="35"/>
      <c r="B317" s="22" t="s">
        <v>18</v>
      </c>
      <c r="C317" s="36"/>
      <c r="D317" s="37"/>
      <c r="E317" s="38"/>
      <c r="F317" s="37"/>
      <c r="G317" s="26"/>
      <c r="H317" s="39"/>
      <c r="M317" s="28"/>
    </row>
    <row r="318" spans="1:13" x14ac:dyDescent="0.2">
      <c r="A318" s="40">
        <v>54438</v>
      </c>
      <c r="B318" s="24" t="s">
        <v>384</v>
      </c>
      <c r="C318" s="41"/>
      <c r="D318" s="57">
        <v>2300</v>
      </c>
      <c r="E318" s="58">
        <v>1770</v>
      </c>
      <c r="F318" s="42"/>
      <c r="G318" s="26">
        <f t="shared" si="4"/>
        <v>0</v>
      </c>
      <c r="H318" s="39"/>
      <c r="M318" s="28"/>
    </row>
    <row r="319" spans="1:13" x14ac:dyDescent="0.2">
      <c r="A319" s="40">
        <v>54440</v>
      </c>
      <c r="B319" s="24" t="s">
        <v>385</v>
      </c>
      <c r="C319" s="41"/>
      <c r="D319" s="57">
        <v>2300</v>
      </c>
      <c r="E319" s="58">
        <v>1770</v>
      </c>
      <c r="F319" s="42"/>
      <c r="G319" s="26">
        <f t="shared" si="4"/>
        <v>0</v>
      </c>
      <c r="H319" s="39"/>
      <c r="M319" s="28"/>
    </row>
    <row r="320" spans="1:13" x14ac:dyDescent="0.2">
      <c r="A320" s="40">
        <v>54437</v>
      </c>
      <c r="B320" s="24" t="s">
        <v>386</v>
      </c>
      <c r="C320" s="41"/>
      <c r="D320" s="57">
        <v>2300</v>
      </c>
      <c r="E320" s="58">
        <v>1770</v>
      </c>
      <c r="F320" s="42"/>
      <c r="G320" s="26">
        <f t="shared" si="4"/>
        <v>0</v>
      </c>
      <c r="H320" s="39"/>
      <c r="M320" s="28"/>
    </row>
    <row r="321" spans="1:13" x14ac:dyDescent="0.2">
      <c r="A321" s="40">
        <v>54439</v>
      </c>
      <c r="B321" s="24" t="s">
        <v>387</v>
      </c>
      <c r="C321" s="41"/>
      <c r="D321" s="57">
        <v>2300</v>
      </c>
      <c r="E321" s="58">
        <v>1770</v>
      </c>
      <c r="F321" s="42"/>
      <c r="G321" s="26">
        <f t="shared" si="4"/>
        <v>0</v>
      </c>
      <c r="H321" s="39"/>
      <c r="M321" s="28"/>
    </row>
    <row r="322" spans="1:13" hidden="1" x14ac:dyDescent="0.2">
      <c r="A322" s="40"/>
      <c r="B322" s="24" t="s">
        <v>388</v>
      </c>
      <c r="C322" s="41"/>
      <c r="D322" s="42"/>
      <c r="E322" s="43"/>
      <c r="F322" s="42"/>
      <c r="G322" s="26">
        <f t="shared" si="4"/>
        <v>0</v>
      </c>
      <c r="H322" s="39"/>
      <c r="M322" s="28"/>
    </row>
    <row r="323" spans="1:13" hidden="1" x14ac:dyDescent="0.2">
      <c r="A323" s="40"/>
      <c r="B323" s="24" t="s">
        <v>389</v>
      </c>
      <c r="C323" s="41"/>
      <c r="D323" s="42"/>
      <c r="E323" s="43"/>
      <c r="F323" s="42"/>
      <c r="G323" s="26">
        <f t="shared" ref="G323:G411" si="5">F323*E323</f>
        <v>0</v>
      </c>
      <c r="H323" s="39"/>
      <c r="M323" s="28"/>
    </row>
    <row r="324" spans="1:13" x14ac:dyDescent="0.2">
      <c r="A324" s="40">
        <v>54426</v>
      </c>
      <c r="B324" s="24" t="s">
        <v>390</v>
      </c>
      <c r="C324" s="41"/>
      <c r="D324" s="57">
        <v>2900</v>
      </c>
      <c r="E324" s="58">
        <v>2230</v>
      </c>
      <c r="F324" s="42"/>
      <c r="G324" s="26">
        <f t="shared" si="5"/>
        <v>0</v>
      </c>
      <c r="H324" s="39"/>
      <c r="M324" s="28"/>
    </row>
    <row r="325" spans="1:13" x14ac:dyDescent="0.2">
      <c r="A325" s="40">
        <v>54428</v>
      </c>
      <c r="B325" s="24" t="s">
        <v>391</v>
      </c>
      <c r="C325" s="41"/>
      <c r="D325" s="57">
        <v>2900</v>
      </c>
      <c r="E325" s="58">
        <v>2230</v>
      </c>
      <c r="F325" s="42"/>
      <c r="G325" s="26">
        <f t="shared" si="5"/>
        <v>0</v>
      </c>
      <c r="H325" s="39"/>
      <c r="M325" s="28"/>
    </row>
    <row r="326" spans="1:13" x14ac:dyDescent="0.2">
      <c r="A326" s="40">
        <v>54430</v>
      </c>
      <c r="B326" s="24" t="s">
        <v>392</v>
      </c>
      <c r="C326" s="41"/>
      <c r="D326" s="57">
        <v>2900</v>
      </c>
      <c r="E326" s="58">
        <v>2230</v>
      </c>
      <c r="F326" s="42"/>
      <c r="G326" s="26">
        <f t="shared" si="5"/>
        <v>0</v>
      </c>
      <c r="H326" s="39"/>
      <c r="M326" s="28"/>
    </row>
    <row r="327" spans="1:13" x14ac:dyDescent="0.2">
      <c r="A327" s="40">
        <v>54432</v>
      </c>
      <c r="B327" s="24" t="s">
        <v>393</v>
      </c>
      <c r="C327" s="41"/>
      <c r="D327" s="57">
        <v>2900</v>
      </c>
      <c r="E327" s="58">
        <v>2230</v>
      </c>
      <c r="F327" s="42"/>
      <c r="G327" s="26">
        <f t="shared" si="5"/>
        <v>0</v>
      </c>
      <c r="H327" s="39"/>
      <c r="M327" s="28"/>
    </row>
    <row r="328" spans="1:13" x14ac:dyDescent="0.2">
      <c r="A328" s="40">
        <v>54434</v>
      </c>
      <c r="B328" s="24" t="s">
        <v>394</v>
      </c>
      <c r="C328" s="41"/>
      <c r="D328" s="57">
        <v>2900</v>
      </c>
      <c r="E328" s="58">
        <v>2230</v>
      </c>
      <c r="F328" s="42"/>
      <c r="G328" s="26">
        <f t="shared" si="5"/>
        <v>0</v>
      </c>
      <c r="H328" s="39"/>
      <c r="M328" s="28"/>
    </row>
    <row r="329" spans="1:13" x14ac:dyDescent="0.2">
      <c r="A329" s="40">
        <v>54436</v>
      </c>
      <c r="B329" s="24" t="s">
        <v>395</v>
      </c>
      <c r="C329" s="41"/>
      <c r="D329" s="57">
        <v>2900</v>
      </c>
      <c r="E329" s="58">
        <v>2230</v>
      </c>
      <c r="F329" s="42"/>
      <c r="G329" s="26">
        <f t="shared" si="5"/>
        <v>0</v>
      </c>
      <c r="H329" s="39"/>
      <c r="M329" s="28"/>
    </row>
    <row r="330" spans="1:13" x14ac:dyDescent="0.2">
      <c r="A330" s="40">
        <v>53361</v>
      </c>
      <c r="B330" s="24" t="s">
        <v>396</v>
      </c>
      <c r="C330" s="41"/>
      <c r="D330" s="57">
        <v>2700</v>
      </c>
      <c r="E330" s="58">
        <v>2075</v>
      </c>
      <c r="F330" s="42"/>
      <c r="G330" s="26">
        <f t="shared" si="5"/>
        <v>0</v>
      </c>
      <c r="H330" s="39"/>
      <c r="M330" s="28"/>
    </row>
    <row r="331" spans="1:13" x14ac:dyDescent="0.2">
      <c r="A331" s="40">
        <v>53363</v>
      </c>
      <c r="B331" s="24" t="s">
        <v>397</v>
      </c>
      <c r="C331" s="41"/>
      <c r="D331" s="57">
        <v>2700</v>
      </c>
      <c r="E331" s="58">
        <v>2075</v>
      </c>
      <c r="F331" s="42"/>
      <c r="G331" s="26">
        <f t="shared" si="5"/>
        <v>0</v>
      </c>
      <c r="H331" s="39"/>
      <c r="M331" s="28"/>
    </row>
    <row r="332" spans="1:13" x14ac:dyDescent="0.2">
      <c r="A332" s="40">
        <v>54631</v>
      </c>
      <c r="B332" s="24" t="s">
        <v>398</v>
      </c>
      <c r="C332" s="41"/>
      <c r="D332" s="57">
        <v>2700</v>
      </c>
      <c r="E332" s="58">
        <v>2075</v>
      </c>
      <c r="F332" s="42"/>
      <c r="G332" s="26">
        <f t="shared" si="5"/>
        <v>0</v>
      </c>
      <c r="H332" s="39"/>
      <c r="M332" s="28"/>
    </row>
    <row r="333" spans="1:13" x14ac:dyDescent="0.2">
      <c r="A333" s="40">
        <v>53365</v>
      </c>
      <c r="B333" s="24" t="s">
        <v>399</v>
      </c>
      <c r="C333" s="41"/>
      <c r="D333" s="57">
        <v>2700</v>
      </c>
      <c r="E333" s="58">
        <v>2075</v>
      </c>
      <c r="F333" s="42"/>
      <c r="G333" s="26">
        <f t="shared" si="5"/>
        <v>0</v>
      </c>
      <c r="H333" s="39"/>
      <c r="M333" s="28"/>
    </row>
    <row r="334" spans="1:13" x14ac:dyDescent="0.2">
      <c r="A334" s="40">
        <v>53366</v>
      </c>
      <c r="B334" s="24" t="s">
        <v>400</v>
      </c>
      <c r="C334" s="41"/>
      <c r="D334" s="57">
        <v>2700</v>
      </c>
      <c r="E334" s="58">
        <v>2075</v>
      </c>
      <c r="F334" s="42"/>
      <c r="G334" s="26">
        <f t="shared" si="5"/>
        <v>0</v>
      </c>
      <c r="H334" s="39"/>
      <c r="M334" s="28"/>
    </row>
    <row r="335" spans="1:13" x14ac:dyDescent="0.2">
      <c r="A335" s="40">
        <v>53368</v>
      </c>
      <c r="B335" s="24" t="s">
        <v>401</v>
      </c>
      <c r="C335" s="41"/>
      <c r="D335" s="57">
        <v>2700</v>
      </c>
      <c r="E335" s="58">
        <v>2075</v>
      </c>
      <c r="F335" s="42"/>
      <c r="G335" s="26">
        <f t="shared" si="5"/>
        <v>0</v>
      </c>
      <c r="H335" s="39"/>
      <c r="M335" s="28"/>
    </row>
    <row r="336" spans="1:13" x14ac:dyDescent="0.2">
      <c r="A336" s="40">
        <v>53369</v>
      </c>
      <c r="B336" s="24" t="s">
        <v>402</v>
      </c>
      <c r="C336" s="41"/>
      <c r="D336" s="57">
        <v>2700</v>
      </c>
      <c r="E336" s="58">
        <v>2075</v>
      </c>
      <c r="F336" s="42"/>
      <c r="G336" s="26">
        <f t="shared" si="5"/>
        <v>0</v>
      </c>
      <c r="H336" s="39"/>
      <c r="M336" s="28"/>
    </row>
    <row r="337" spans="1:13" x14ac:dyDescent="0.2">
      <c r="A337" s="40">
        <v>54632</v>
      </c>
      <c r="B337" s="24" t="s">
        <v>403</v>
      </c>
      <c r="C337" s="41"/>
      <c r="D337" s="57">
        <v>2700</v>
      </c>
      <c r="E337" s="58">
        <v>2075</v>
      </c>
      <c r="F337" s="42"/>
      <c r="G337" s="26">
        <f t="shared" si="5"/>
        <v>0</v>
      </c>
      <c r="H337" s="39"/>
      <c r="M337" s="28"/>
    </row>
    <row r="338" spans="1:13" x14ac:dyDescent="0.2">
      <c r="A338" s="40">
        <v>53371</v>
      </c>
      <c r="B338" s="24" t="s">
        <v>404</v>
      </c>
      <c r="C338" s="41"/>
      <c r="D338" s="57">
        <v>2700</v>
      </c>
      <c r="E338" s="58">
        <v>2075</v>
      </c>
      <c r="F338" s="42"/>
      <c r="G338" s="26">
        <f t="shared" si="5"/>
        <v>0</v>
      </c>
      <c r="H338" s="39"/>
      <c r="M338" s="28"/>
    </row>
    <row r="339" spans="1:13" x14ac:dyDescent="0.2">
      <c r="A339" s="40">
        <v>53372</v>
      </c>
      <c r="B339" s="24" t="s">
        <v>405</v>
      </c>
      <c r="C339" s="41"/>
      <c r="D339" s="57">
        <v>2700</v>
      </c>
      <c r="E339" s="58">
        <v>2075</v>
      </c>
      <c r="F339" s="42"/>
      <c r="G339" s="26">
        <f t="shared" si="5"/>
        <v>0</v>
      </c>
      <c r="H339" s="39"/>
      <c r="M339" s="28"/>
    </row>
    <row r="340" spans="1:13" ht="18.75" x14ac:dyDescent="0.3">
      <c r="A340" s="40"/>
      <c r="B340" s="44" t="s">
        <v>9</v>
      </c>
      <c r="C340" s="41"/>
      <c r="D340" s="42"/>
      <c r="E340" s="43"/>
      <c r="F340" s="42"/>
      <c r="G340" s="26">
        <f t="shared" si="5"/>
        <v>0</v>
      </c>
      <c r="H340" s="39"/>
      <c r="M340" s="28"/>
    </row>
    <row r="341" spans="1:13" x14ac:dyDescent="0.2">
      <c r="A341" s="23">
        <v>801</v>
      </c>
      <c r="B341" s="24" t="s">
        <v>406</v>
      </c>
      <c r="C341" s="24"/>
      <c r="D341" s="25">
        <v>600</v>
      </c>
      <c r="E341" s="26">
        <v>460</v>
      </c>
      <c r="F341" s="25"/>
      <c r="G341" s="26">
        <f t="shared" si="5"/>
        <v>0</v>
      </c>
      <c r="H341" s="27"/>
      <c r="I341" s="45"/>
      <c r="M341" s="28"/>
    </row>
    <row r="342" spans="1:13" x14ac:dyDescent="0.2">
      <c r="A342" s="23">
        <v>1457</v>
      </c>
      <c r="B342" s="24" t="s">
        <v>407</v>
      </c>
      <c r="C342" s="24"/>
      <c r="D342" s="25">
        <v>550</v>
      </c>
      <c r="E342" s="26">
        <v>425</v>
      </c>
      <c r="F342" s="25"/>
      <c r="G342" s="26">
        <f t="shared" si="5"/>
        <v>0</v>
      </c>
      <c r="H342" s="27"/>
      <c r="I342" s="45"/>
      <c r="M342" s="28"/>
    </row>
    <row r="343" spans="1:13" x14ac:dyDescent="0.2">
      <c r="A343" s="23">
        <v>10123</v>
      </c>
      <c r="B343" s="24" t="s">
        <v>408</v>
      </c>
      <c r="C343" s="24"/>
      <c r="D343" s="25">
        <v>800</v>
      </c>
      <c r="E343" s="26">
        <v>615</v>
      </c>
      <c r="F343" s="25"/>
      <c r="G343" s="26">
        <f t="shared" si="5"/>
        <v>0</v>
      </c>
      <c r="H343" s="27"/>
      <c r="I343" s="45"/>
      <c r="M343" s="28"/>
    </row>
    <row r="344" spans="1:13" x14ac:dyDescent="0.2">
      <c r="A344" s="23">
        <v>41618</v>
      </c>
      <c r="B344" s="24" t="s">
        <v>409</v>
      </c>
      <c r="C344" s="24"/>
      <c r="D344" s="25">
        <v>950</v>
      </c>
      <c r="E344" s="26">
        <v>730</v>
      </c>
      <c r="F344" s="25"/>
      <c r="G344" s="26">
        <f t="shared" si="5"/>
        <v>0</v>
      </c>
      <c r="H344" s="27"/>
      <c r="I344" s="45"/>
      <c r="M344" s="28"/>
    </row>
    <row r="345" spans="1:13" x14ac:dyDescent="0.2">
      <c r="A345" s="23">
        <v>44645</v>
      </c>
      <c r="B345" s="24" t="s">
        <v>410</v>
      </c>
      <c r="C345" s="24"/>
      <c r="D345" s="25">
        <v>700</v>
      </c>
      <c r="E345" s="26">
        <v>540</v>
      </c>
      <c r="F345" s="25"/>
      <c r="G345" s="26">
        <f t="shared" si="5"/>
        <v>0</v>
      </c>
      <c r="H345" s="27"/>
      <c r="I345" s="45"/>
      <c r="M345" s="28"/>
    </row>
    <row r="346" spans="1:13" x14ac:dyDescent="0.2">
      <c r="A346" s="23">
        <v>5039</v>
      </c>
      <c r="B346" s="24" t="s">
        <v>411</v>
      </c>
      <c r="C346" s="24"/>
      <c r="D346" s="25">
        <v>800</v>
      </c>
      <c r="E346" s="26">
        <v>615</v>
      </c>
      <c r="F346" s="25"/>
      <c r="G346" s="26">
        <f t="shared" si="5"/>
        <v>0</v>
      </c>
      <c r="H346" s="27"/>
      <c r="I346" s="45"/>
      <c r="M346" s="28"/>
    </row>
    <row r="347" spans="1:13" x14ac:dyDescent="0.2">
      <c r="A347" s="23">
        <v>545</v>
      </c>
      <c r="B347" s="24" t="s">
        <v>412</v>
      </c>
      <c r="C347" s="24"/>
      <c r="D347" s="25">
        <v>450</v>
      </c>
      <c r="E347" s="26">
        <v>345</v>
      </c>
      <c r="F347" s="25"/>
      <c r="G347" s="26">
        <f t="shared" si="5"/>
        <v>0</v>
      </c>
      <c r="H347" s="27"/>
      <c r="I347" s="45"/>
      <c r="M347" s="28"/>
    </row>
    <row r="348" spans="1:13" x14ac:dyDescent="0.2">
      <c r="A348" s="23">
        <v>1792</v>
      </c>
      <c r="B348" s="24" t="s">
        <v>413</v>
      </c>
      <c r="C348" s="24"/>
      <c r="D348" s="25">
        <v>800</v>
      </c>
      <c r="E348" s="26">
        <v>615</v>
      </c>
      <c r="F348" s="25"/>
      <c r="G348" s="26">
        <f t="shared" si="5"/>
        <v>0</v>
      </c>
      <c r="H348" s="27"/>
      <c r="I348" s="45"/>
      <c r="M348" s="28"/>
    </row>
    <row r="349" spans="1:13" x14ac:dyDescent="0.2">
      <c r="A349" s="23">
        <v>36134</v>
      </c>
      <c r="B349" s="24" t="s">
        <v>414</v>
      </c>
      <c r="C349" s="24"/>
      <c r="D349" s="25">
        <v>950</v>
      </c>
      <c r="E349" s="26">
        <v>730</v>
      </c>
      <c r="F349" s="25"/>
      <c r="G349" s="26">
        <f t="shared" si="5"/>
        <v>0</v>
      </c>
      <c r="H349" s="27"/>
      <c r="I349" s="45"/>
      <c r="M349" s="28"/>
    </row>
    <row r="350" spans="1:13" x14ac:dyDescent="0.2">
      <c r="A350" s="23">
        <v>41277</v>
      </c>
      <c r="B350" s="24" t="s">
        <v>415</v>
      </c>
      <c r="C350" s="24" t="s">
        <v>416</v>
      </c>
      <c r="D350" s="25">
        <v>900</v>
      </c>
      <c r="E350" s="26">
        <v>690</v>
      </c>
      <c r="F350" s="25"/>
      <c r="G350" s="26">
        <f t="shared" si="5"/>
        <v>0</v>
      </c>
      <c r="H350" s="27"/>
      <c r="I350" s="45"/>
      <c r="M350" s="28"/>
    </row>
    <row r="351" spans="1:13" x14ac:dyDescent="0.2">
      <c r="A351" s="23"/>
      <c r="B351" s="24" t="s">
        <v>417</v>
      </c>
      <c r="C351" s="24" t="s">
        <v>418</v>
      </c>
      <c r="D351" s="25">
        <v>1300</v>
      </c>
      <c r="E351" s="26">
        <v>1000</v>
      </c>
      <c r="F351" s="25"/>
      <c r="G351" s="26">
        <f t="shared" si="5"/>
        <v>0</v>
      </c>
      <c r="H351" s="27"/>
      <c r="I351" s="45"/>
      <c r="M351" s="28"/>
    </row>
    <row r="352" spans="1:13" x14ac:dyDescent="0.2">
      <c r="A352" s="23">
        <v>1572</v>
      </c>
      <c r="B352" s="24" t="s">
        <v>419</v>
      </c>
      <c r="C352" s="24" t="s">
        <v>420</v>
      </c>
      <c r="D352" s="25">
        <v>300</v>
      </c>
      <c r="E352" s="26">
        <v>230</v>
      </c>
      <c r="F352" s="25"/>
      <c r="G352" s="26">
        <f t="shared" si="5"/>
        <v>0</v>
      </c>
      <c r="H352" s="27"/>
      <c r="I352" s="45"/>
      <c r="M352" s="28"/>
    </row>
    <row r="353" spans="1:13" x14ac:dyDescent="0.2">
      <c r="A353" s="23">
        <v>3931</v>
      </c>
      <c r="B353" s="24" t="s">
        <v>421</v>
      </c>
      <c r="C353" s="24"/>
      <c r="D353" s="25">
        <v>2000</v>
      </c>
      <c r="E353" s="26">
        <v>1540</v>
      </c>
      <c r="F353" s="25"/>
      <c r="G353" s="26">
        <f t="shared" si="5"/>
        <v>0</v>
      </c>
      <c r="H353" s="27"/>
      <c r="I353" s="45"/>
      <c r="M353" s="28"/>
    </row>
    <row r="354" spans="1:13" x14ac:dyDescent="0.2">
      <c r="A354" s="23">
        <v>5038</v>
      </c>
      <c r="B354" s="24" t="s">
        <v>422</v>
      </c>
      <c r="C354" s="24"/>
      <c r="D354" s="25">
        <v>2000</v>
      </c>
      <c r="E354" s="26">
        <v>1540</v>
      </c>
      <c r="F354" s="25"/>
      <c r="G354" s="26">
        <f t="shared" si="5"/>
        <v>0</v>
      </c>
      <c r="H354" s="27"/>
      <c r="I354" s="45"/>
      <c r="M354" s="28"/>
    </row>
    <row r="355" spans="1:13" x14ac:dyDescent="0.2">
      <c r="A355" s="23">
        <v>44496</v>
      </c>
      <c r="B355" s="24" t="s">
        <v>423</v>
      </c>
      <c r="C355" s="24"/>
      <c r="D355" s="25">
        <v>2000</v>
      </c>
      <c r="E355" s="26">
        <v>1540</v>
      </c>
      <c r="F355" s="25"/>
      <c r="G355" s="26">
        <f t="shared" si="5"/>
        <v>0</v>
      </c>
      <c r="H355" s="27"/>
      <c r="I355" s="45"/>
      <c r="M355" s="28"/>
    </row>
    <row r="356" spans="1:13" x14ac:dyDescent="0.2">
      <c r="A356" s="23">
        <v>29011</v>
      </c>
      <c r="B356" s="24" t="s">
        <v>424</v>
      </c>
      <c r="C356" s="24"/>
      <c r="D356" s="25">
        <v>400</v>
      </c>
      <c r="E356" s="26">
        <v>310</v>
      </c>
      <c r="F356" s="25"/>
      <c r="G356" s="26">
        <f t="shared" si="5"/>
        <v>0</v>
      </c>
      <c r="H356" s="27"/>
      <c r="I356" s="45"/>
      <c r="M356" s="28"/>
    </row>
    <row r="357" spans="1:13" x14ac:dyDescent="0.2">
      <c r="A357" s="23">
        <v>25014</v>
      </c>
      <c r="B357" s="24" t="s">
        <v>425</v>
      </c>
      <c r="C357" s="24"/>
      <c r="D357" s="25">
        <v>350</v>
      </c>
      <c r="E357" s="26">
        <v>270</v>
      </c>
      <c r="F357" s="25"/>
      <c r="G357" s="26">
        <f t="shared" si="5"/>
        <v>0</v>
      </c>
      <c r="H357" s="27"/>
      <c r="I357" s="45"/>
      <c r="M357" s="28"/>
    </row>
    <row r="358" spans="1:13" x14ac:dyDescent="0.2">
      <c r="A358" s="23">
        <v>29012</v>
      </c>
      <c r="B358" s="24" t="s">
        <v>426</v>
      </c>
      <c r="C358" s="24"/>
      <c r="D358" s="25">
        <v>500</v>
      </c>
      <c r="E358" s="26">
        <v>385</v>
      </c>
      <c r="F358" s="25"/>
      <c r="G358" s="26">
        <f t="shared" si="5"/>
        <v>0</v>
      </c>
      <c r="H358" s="27"/>
      <c r="I358" s="45"/>
      <c r="M358" s="28"/>
    </row>
    <row r="359" spans="1:13" x14ac:dyDescent="0.2">
      <c r="A359" s="23">
        <v>25013</v>
      </c>
      <c r="B359" s="24" t="s">
        <v>427</v>
      </c>
      <c r="C359" s="24"/>
      <c r="D359" s="25">
        <v>500</v>
      </c>
      <c r="E359" s="26">
        <v>385</v>
      </c>
      <c r="F359" s="25"/>
      <c r="G359" s="26">
        <f t="shared" si="5"/>
        <v>0</v>
      </c>
      <c r="H359" s="27"/>
      <c r="I359" s="45"/>
      <c r="M359" s="28"/>
    </row>
    <row r="360" spans="1:13" x14ac:dyDescent="0.2">
      <c r="A360" s="23">
        <v>25012</v>
      </c>
      <c r="B360" s="24" t="s">
        <v>428</v>
      </c>
      <c r="C360" s="24"/>
      <c r="D360" s="25">
        <v>450</v>
      </c>
      <c r="E360" s="26">
        <v>345</v>
      </c>
      <c r="F360" s="25"/>
      <c r="G360" s="26">
        <f t="shared" si="5"/>
        <v>0</v>
      </c>
      <c r="H360" s="27"/>
      <c r="I360" s="45"/>
      <c r="M360" s="28"/>
    </row>
    <row r="361" spans="1:13" x14ac:dyDescent="0.2">
      <c r="A361" s="23">
        <v>76044</v>
      </c>
      <c r="B361" s="24" t="s">
        <v>429</v>
      </c>
      <c r="C361" s="24"/>
      <c r="D361" s="25">
        <v>1050</v>
      </c>
      <c r="E361" s="26">
        <v>810</v>
      </c>
      <c r="F361" s="25"/>
      <c r="G361" s="26">
        <f t="shared" si="5"/>
        <v>0</v>
      </c>
      <c r="H361" s="27"/>
      <c r="I361" s="45"/>
      <c r="M361" s="28"/>
    </row>
    <row r="362" spans="1:13" x14ac:dyDescent="0.2">
      <c r="A362" s="23">
        <v>76128</v>
      </c>
      <c r="B362" s="24" t="s">
        <v>430</v>
      </c>
      <c r="C362" s="24" t="s">
        <v>431</v>
      </c>
      <c r="D362" s="25">
        <v>1500</v>
      </c>
      <c r="E362" s="26">
        <v>1155</v>
      </c>
      <c r="F362" s="25"/>
      <c r="G362" s="26">
        <f t="shared" si="5"/>
        <v>0</v>
      </c>
      <c r="H362" s="27"/>
      <c r="I362" s="45"/>
      <c r="M362" s="28"/>
    </row>
    <row r="363" spans="1:13" x14ac:dyDescent="0.2">
      <c r="A363" s="23">
        <v>71129</v>
      </c>
      <c r="B363" s="24" t="s">
        <v>432</v>
      </c>
      <c r="C363" s="24" t="s">
        <v>433</v>
      </c>
      <c r="D363" s="25">
        <v>1500</v>
      </c>
      <c r="E363" s="26">
        <v>1155</v>
      </c>
      <c r="F363" s="25"/>
      <c r="G363" s="26">
        <f t="shared" si="5"/>
        <v>0</v>
      </c>
      <c r="H363" s="27"/>
      <c r="I363" s="45"/>
      <c r="M363" s="28"/>
    </row>
    <row r="364" spans="1:13" x14ac:dyDescent="0.2">
      <c r="A364" s="23">
        <v>35490</v>
      </c>
      <c r="B364" s="24" t="s">
        <v>434</v>
      </c>
      <c r="C364" s="24"/>
      <c r="D364" s="25">
        <v>2700</v>
      </c>
      <c r="E364" s="26">
        <v>2075</v>
      </c>
      <c r="F364" s="25"/>
      <c r="G364" s="26">
        <f t="shared" si="5"/>
        <v>0</v>
      </c>
      <c r="H364" s="27"/>
      <c r="I364" s="45"/>
      <c r="M364" s="28"/>
    </row>
    <row r="365" spans="1:13" x14ac:dyDescent="0.2">
      <c r="A365" s="23"/>
      <c r="B365" s="24" t="s">
        <v>435</v>
      </c>
      <c r="C365" s="24"/>
      <c r="D365" s="25">
        <v>3300</v>
      </c>
      <c r="E365" s="26">
        <v>2540</v>
      </c>
      <c r="F365" s="25"/>
      <c r="G365" s="26">
        <f t="shared" si="5"/>
        <v>0</v>
      </c>
      <c r="H365" s="27"/>
      <c r="I365" s="45"/>
      <c r="M365" s="28"/>
    </row>
    <row r="366" spans="1:13" x14ac:dyDescent="0.2">
      <c r="A366" s="23"/>
      <c r="B366" s="24" t="s">
        <v>436</v>
      </c>
      <c r="C366" s="24"/>
      <c r="D366" s="25">
        <v>1000</v>
      </c>
      <c r="E366" s="26">
        <v>770</v>
      </c>
      <c r="F366" s="25"/>
      <c r="G366" s="26">
        <f t="shared" si="5"/>
        <v>0</v>
      </c>
      <c r="H366" s="27"/>
      <c r="I366" s="45"/>
      <c r="M366" s="28"/>
    </row>
    <row r="367" spans="1:13" x14ac:dyDescent="0.2">
      <c r="A367" s="23"/>
      <c r="B367" s="24" t="s">
        <v>437</v>
      </c>
      <c r="C367" s="24"/>
      <c r="D367" s="25">
        <v>1000</v>
      </c>
      <c r="E367" s="26">
        <v>770</v>
      </c>
      <c r="F367" s="25"/>
      <c r="G367" s="26">
        <f>F367*E367</f>
        <v>0</v>
      </c>
      <c r="H367" s="27"/>
      <c r="I367" s="45"/>
      <c r="M367" s="28"/>
    </row>
    <row r="368" spans="1:13" x14ac:dyDescent="0.2">
      <c r="A368" s="23">
        <v>46679</v>
      </c>
      <c r="B368" s="24" t="s">
        <v>438</v>
      </c>
      <c r="C368" s="24" t="s">
        <v>439</v>
      </c>
      <c r="D368" s="25">
        <v>1200</v>
      </c>
      <c r="E368" s="26">
        <v>925</v>
      </c>
      <c r="F368" s="25"/>
      <c r="G368" s="26">
        <f>F368*E368</f>
        <v>0</v>
      </c>
      <c r="H368" s="27"/>
      <c r="I368" s="45"/>
      <c r="M368" s="28"/>
    </row>
    <row r="369" spans="1:13" x14ac:dyDescent="0.2">
      <c r="A369" s="23">
        <v>20261</v>
      </c>
      <c r="B369" s="24" t="s">
        <v>440</v>
      </c>
      <c r="C369" s="24" t="s">
        <v>441</v>
      </c>
      <c r="D369" s="25">
        <v>4500</v>
      </c>
      <c r="E369" s="26">
        <v>3460</v>
      </c>
      <c r="F369" s="25"/>
      <c r="G369" s="26">
        <f t="shared" si="5"/>
        <v>0</v>
      </c>
      <c r="H369" s="27"/>
      <c r="I369" s="45"/>
      <c r="M369" s="28"/>
    </row>
    <row r="370" spans="1:13" ht="18.75" x14ac:dyDescent="0.3">
      <c r="B370" s="22" t="s">
        <v>12</v>
      </c>
      <c r="G370" s="26"/>
      <c r="H370" s="34"/>
      <c r="M370" s="28"/>
    </row>
    <row r="371" spans="1:13" x14ac:dyDescent="0.2">
      <c r="A371" s="23">
        <v>26097</v>
      </c>
      <c r="B371" s="24" t="s">
        <v>442</v>
      </c>
      <c r="C371" s="24" t="s">
        <v>443</v>
      </c>
      <c r="D371" s="25">
        <v>1350</v>
      </c>
      <c r="E371" s="26">
        <v>1040</v>
      </c>
      <c r="F371" s="25"/>
      <c r="G371" s="26">
        <f t="shared" si="5"/>
        <v>0</v>
      </c>
      <c r="H371" s="27"/>
      <c r="M371" s="28"/>
    </row>
    <row r="372" spans="1:13" x14ac:dyDescent="0.2">
      <c r="A372" s="23">
        <v>728</v>
      </c>
      <c r="B372" s="24" t="s">
        <v>444</v>
      </c>
      <c r="C372" s="24" t="s">
        <v>443</v>
      </c>
      <c r="D372" s="25">
        <v>1350</v>
      </c>
      <c r="E372" s="26">
        <v>1040</v>
      </c>
      <c r="F372" s="25"/>
      <c r="G372" s="26">
        <f t="shared" si="5"/>
        <v>0</v>
      </c>
      <c r="H372" s="27"/>
      <c r="M372" s="28"/>
    </row>
    <row r="373" spans="1:13" x14ac:dyDescent="0.2">
      <c r="A373" s="23">
        <v>729</v>
      </c>
      <c r="B373" s="24" t="s">
        <v>445</v>
      </c>
      <c r="C373" s="24" t="s">
        <v>443</v>
      </c>
      <c r="D373" s="25">
        <v>1350</v>
      </c>
      <c r="E373" s="26">
        <v>1040</v>
      </c>
      <c r="F373" s="25"/>
      <c r="G373" s="26">
        <f t="shared" si="5"/>
        <v>0</v>
      </c>
      <c r="H373" s="27"/>
      <c r="M373" s="28"/>
    </row>
    <row r="374" spans="1:13" x14ac:dyDescent="0.2">
      <c r="A374" s="23">
        <v>2373</v>
      </c>
      <c r="B374" s="24" t="s">
        <v>446</v>
      </c>
      <c r="C374" s="24" t="s">
        <v>443</v>
      </c>
      <c r="D374" s="25">
        <v>1350</v>
      </c>
      <c r="E374" s="26">
        <v>1040</v>
      </c>
      <c r="F374" s="25"/>
      <c r="G374" s="26">
        <f t="shared" si="5"/>
        <v>0</v>
      </c>
      <c r="H374" s="27"/>
      <c r="M374" s="28"/>
    </row>
    <row r="375" spans="1:13" x14ac:dyDescent="0.2">
      <c r="A375" s="23">
        <v>2374</v>
      </c>
      <c r="B375" s="24" t="s">
        <v>447</v>
      </c>
      <c r="C375" s="24" t="s">
        <v>443</v>
      </c>
      <c r="D375" s="25">
        <v>1350</v>
      </c>
      <c r="E375" s="26">
        <v>1040</v>
      </c>
      <c r="F375" s="25"/>
      <c r="G375" s="26">
        <f t="shared" si="5"/>
        <v>0</v>
      </c>
      <c r="H375" s="27"/>
      <c r="M375" s="28"/>
    </row>
    <row r="376" spans="1:13" x14ac:dyDescent="0.2">
      <c r="A376" s="23">
        <v>730</v>
      </c>
      <c r="B376" s="24" t="s">
        <v>448</v>
      </c>
      <c r="C376" s="24" t="s">
        <v>443</v>
      </c>
      <c r="D376" s="25">
        <v>1350</v>
      </c>
      <c r="E376" s="26">
        <v>1040</v>
      </c>
      <c r="F376" s="25"/>
      <c r="G376" s="26">
        <f t="shared" si="5"/>
        <v>0</v>
      </c>
      <c r="H376" s="27"/>
      <c r="M376" s="28"/>
    </row>
    <row r="377" spans="1:13" x14ac:dyDescent="0.2">
      <c r="A377" s="23">
        <v>6706</v>
      </c>
      <c r="B377" s="24" t="s">
        <v>449</v>
      </c>
      <c r="C377" s="24" t="s">
        <v>443</v>
      </c>
      <c r="D377" s="25">
        <v>1350</v>
      </c>
      <c r="E377" s="26">
        <v>1040</v>
      </c>
      <c r="F377" s="25"/>
      <c r="G377" s="26">
        <f t="shared" si="5"/>
        <v>0</v>
      </c>
      <c r="H377" s="27"/>
      <c r="M377" s="28"/>
    </row>
    <row r="378" spans="1:13" x14ac:dyDescent="0.2">
      <c r="A378" s="23">
        <v>27240</v>
      </c>
      <c r="B378" s="24" t="s">
        <v>450</v>
      </c>
      <c r="C378" s="24" t="s">
        <v>443</v>
      </c>
      <c r="D378" s="25">
        <v>800</v>
      </c>
      <c r="E378" s="26">
        <v>615</v>
      </c>
      <c r="F378" s="25"/>
      <c r="G378" s="26">
        <f t="shared" si="5"/>
        <v>0</v>
      </c>
      <c r="H378" s="27"/>
      <c r="M378" s="28"/>
    </row>
    <row r="379" spans="1:13" x14ac:dyDescent="0.2">
      <c r="A379" s="23">
        <v>731</v>
      </c>
      <c r="B379" s="24" t="s">
        <v>451</v>
      </c>
      <c r="C379" s="24" t="s">
        <v>443</v>
      </c>
      <c r="D379" s="25">
        <v>800</v>
      </c>
      <c r="E379" s="26">
        <v>615</v>
      </c>
      <c r="F379" s="25"/>
      <c r="G379" s="26">
        <f t="shared" si="5"/>
        <v>0</v>
      </c>
      <c r="H379" s="27"/>
      <c r="M379" s="28"/>
    </row>
    <row r="380" spans="1:13" x14ac:dyDescent="0.2">
      <c r="A380" s="23">
        <v>732</v>
      </c>
      <c r="B380" s="24" t="s">
        <v>452</v>
      </c>
      <c r="C380" s="24" t="s">
        <v>443</v>
      </c>
      <c r="D380" s="25">
        <v>800</v>
      </c>
      <c r="E380" s="26">
        <v>615</v>
      </c>
      <c r="F380" s="25"/>
      <c r="G380" s="26">
        <f t="shared" si="5"/>
        <v>0</v>
      </c>
      <c r="H380" s="27"/>
      <c r="M380" s="28"/>
    </row>
    <row r="381" spans="1:13" x14ac:dyDescent="0.2">
      <c r="A381" s="23">
        <v>733</v>
      </c>
      <c r="B381" s="24" t="s">
        <v>453</v>
      </c>
      <c r="C381" s="24" t="s">
        <v>443</v>
      </c>
      <c r="D381" s="25">
        <v>800</v>
      </c>
      <c r="E381" s="26">
        <v>615</v>
      </c>
      <c r="F381" s="25"/>
      <c r="G381" s="26">
        <f t="shared" si="5"/>
        <v>0</v>
      </c>
      <c r="H381" s="27"/>
      <c r="M381" s="28"/>
    </row>
    <row r="382" spans="1:13" x14ac:dyDescent="0.2">
      <c r="A382" s="23">
        <v>734</v>
      </c>
      <c r="B382" s="24" t="s">
        <v>454</v>
      </c>
      <c r="C382" s="24" t="s">
        <v>443</v>
      </c>
      <c r="D382" s="25">
        <v>800</v>
      </c>
      <c r="E382" s="26">
        <v>615</v>
      </c>
      <c r="F382" s="25"/>
      <c r="G382" s="26">
        <f t="shared" si="5"/>
        <v>0</v>
      </c>
      <c r="H382" s="27"/>
      <c r="M382" s="28"/>
    </row>
    <row r="383" spans="1:13" x14ac:dyDescent="0.2">
      <c r="A383" s="23">
        <v>735</v>
      </c>
      <c r="B383" s="24" t="s">
        <v>455</v>
      </c>
      <c r="C383" s="24" t="s">
        <v>443</v>
      </c>
      <c r="D383" s="25">
        <v>800</v>
      </c>
      <c r="E383" s="26">
        <v>615</v>
      </c>
      <c r="F383" s="25"/>
      <c r="G383" s="26">
        <f t="shared" si="5"/>
        <v>0</v>
      </c>
      <c r="H383" s="27"/>
      <c r="M383" s="28"/>
    </row>
    <row r="384" spans="1:13" x14ac:dyDescent="0.2">
      <c r="A384" s="23">
        <v>736</v>
      </c>
      <c r="B384" s="24" t="s">
        <v>456</v>
      </c>
      <c r="C384" s="24" t="s">
        <v>443</v>
      </c>
      <c r="D384" s="25">
        <v>800</v>
      </c>
      <c r="E384" s="26">
        <v>615</v>
      </c>
      <c r="F384" s="25"/>
      <c r="G384" s="26">
        <f t="shared" si="5"/>
        <v>0</v>
      </c>
      <c r="H384" s="27"/>
      <c r="M384" s="28"/>
    </row>
    <row r="385" spans="1:13" x14ac:dyDescent="0.2">
      <c r="A385" s="23">
        <v>30295</v>
      </c>
      <c r="B385" s="24" t="s">
        <v>457</v>
      </c>
      <c r="C385" s="24" t="s">
        <v>443</v>
      </c>
      <c r="D385" s="25">
        <v>1400</v>
      </c>
      <c r="E385" s="26">
        <v>1075</v>
      </c>
      <c r="F385" s="25"/>
      <c r="G385" s="26">
        <f t="shared" si="5"/>
        <v>0</v>
      </c>
      <c r="H385" s="27"/>
      <c r="M385" s="28"/>
    </row>
    <row r="386" spans="1:13" x14ac:dyDescent="0.2">
      <c r="A386" s="23">
        <v>739</v>
      </c>
      <c r="B386" s="24" t="s">
        <v>458</v>
      </c>
      <c r="C386" s="24" t="s">
        <v>443</v>
      </c>
      <c r="D386" s="25">
        <v>1400</v>
      </c>
      <c r="E386" s="26">
        <v>1075</v>
      </c>
      <c r="F386" s="25"/>
      <c r="G386" s="26">
        <f t="shared" si="5"/>
        <v>0</v>
      </c>
      <c r="H386" s="27"/>
      <c r="M386" s="28"/>
    </row>
    <row r="387" spans="1:13" x14ac:dyDescent="0.2">
      <c r="A387" s="23">
        <v>740</v>
      </c>
      <c r="B387" s="24" t="s">
        <v>459</v>
      </c>
      <c r="C387" s="24" t="s">
        <v>443</v>
      </c>
      <c r="D387" s="25">
        <v>1400</v>
      </c>
      <c r="E387" s="26">
        <v>1075</v>
      </c>
      <c r="F387" s="25"/>
      <c r="G387" s="26">
        <f t="shared" si="5"/>
        <v>0</v>
      </c>
      <c r="H387" s="27"/>
      <c r="M387" s="28"/>
    </row>
    <row r="388" spans="1:13" x14ac:dyDescent="0.2">
      <c r="A388" s="23">
        <v>742</v>
      </c>
      <c r="B388" s="24" t="s">
        <v>460</v>
      </c>
      <c r="C388" s="24" t="s">
        <v>443</v>
      </c>
      <c r="D388" s="25">
        <v>1400</v>
      </c>
      <c r="E388" s="26">
        <v>1075</v>
      </c>
      <c r="F388" s="25"/>
      <c r="G388" s="26">
        <f t="shared" si="5"/>
        <v>0</v>
      </c>
      <c r="H388" s="27"/>
      <c r="M388" s="28"/>
    </row>
    <row r="389" spans="1:13" x14ac:dyDescent="0.2">
      <c r="A389" s="23">
        <v>741</v>
      </c>
      <c r="B389" s="24" t="s">
        <v>461</v>
      </c>
      <c r="C389" s="24" t="s">
        <v>443</v>
      </c>
      <c r="D389" s="25">
        <v>1400</v>
      </c>
      <c r="E389" s="26">
        <v>1075</v>
      </c>
      <c r="F389" s="25"/>
      <c r="G389" s="26">
        <f t="shared" si="5"/>
        <v>0</v>
      </c>
      <c r="H389" s="27"/>
      <c r="M389" s="28"/>
    </row>
    <row r="390" spans="1:13" x14ac:dyDescent="0.2">
      <c r="A390" s="23">
        <v>743</v>
      </c>
      <c r="B390" s="24" t="s">
        <v>462</v>
      </c>
      <c r="C390" s="24" t="s">
        <v>443</v>
      </c>
      <c r="D390" s="25">
        <v>1400</v>
      </c>
      <c r="E390" s="26">
        <v>1075</v>
      </c>
      <c r="F390" s="25"/>
      <c r="G390" s="26">
        <f t="shared" si="5"/>
        <v>0</v>
      </c>
      <c r="H390" s="27"/>
      <c r="M390" s="28"/>
    </row>
    <row r="391" spans="1:13" x14ac:dyDescent="0.2">
      <c r="A391" s="23">
        <v>744</v>
      </c>
      <c r="B391" s="24" t="s">
        <v>463</v>
      </c>
      <c r="C391" s="24" t="s">
        <v>443</v>
      </c>
      <c r="D391" s="25">
        <v>1400</v>
      </c>
      <c r="E391" s="26">
        <v>1075</v>
      </c>
      <c r="F391" s="25"/>
      <c r="G391" s="26">
        <f t="shared" si="5"/>
        <v>0</v>
      </c>
      <c r="H391" s="27"/>
      <c r="M391" s="28"/>
    </row>
    <row r="392" spans="1:13" x14ac:dyDescent="0.2">
      <c r="A392" s="23">
        <v>23457</v>
      </c>
      <c r="B392" s="24" t="s">
        <v>464</v>
      </c>
      <c r="C392" s="24" t="s">
        <v>465</v>
      </c>
      <c r="D392" s="25">
        <v>3150</v>
      </c>
      <c r="E392" s="26">
        <v>2425</v>
      </c>
      <c r="F392" s="25"/>
      <c r="G392" s="26">
        <f t="shared" si="5"/>
        <v>0</v>
      </c>
      <c r="H392" s="27"/>
      <c r="M392" s="28"/>
    </row>
    <row r="393" spans="1:13" x14ac:dyDescent="0.2">
      <c r="A393" s="23">
        <v>22000</v>
      </c>
      <c r="B393" s="24" t="s">
        <v>466</v>
      </c>
      <c r="C393" s="24" t="s">
        <v>465</v>
      </c>
      <c r="D393" s="25">
        <v>3150</v>
      </c>
      <c r="E393" s="26">
        <v>2425</v>
      </c>
      <c r="F393" s="25"/>
      <c r="G393" s="26">
        <f t="shared" si="5"/>
        <v>0</v>
      </c>
      <c r="H393" s="27"/>
      <c r="M393" s="28"/>
    </row>
    <row r="394" spans="1:13" x14ac:dyDescent="0.2">
      <c r="A394" s="23">
        <v>23577</v>
      </c>
      <c r="B394" s="24" t="s">
        <v>467</v>
      </c>
      <c r="C394" s="24" t="s">
        <v>465</v>
      </c>
      <c r="D394" s="25">
        <v>3150</v>
      </c>
      <c r="E394" s="26">
        <v>2425</v>
      </c>
      <c r="F394" s="25"/>
      <c r="G394" s="26">
        <f t="shared" si="5"/>
        <v>0</v>
      </c>
      <c r="H394" s="27"/>
      <c r="M394" s="28"/>
    </row>
    <row r="395" spans="1:13" x14ac:dyDescent="0.2">
      <c r="A395" s="23">
        <v>23645</v>
      </c>
      <c r="B395" s="24" t="s">
        <v>468</v>
      </c>
      <c r="C395" s="24" t="s">
        <v>465</v>
      </c>
      <c r="D395" s="25">
        <v>3150</v>
      </c>
      <c r="E395" s="26">
        <v>2425</v>
      </c>
      <c r="F395" s="25"/>
      <c r="G395" s="26">
        <f t="shared" si="5"/>
        <v>0</v>
      </c>
      <c r="H395" s="27"/>
      <c r="M395" s="28"/>
    </row>
    <row r="396" spans="1:13" x14ac:dyDescent="0.2">
      <c r="A396" s="23">
        <v>41351</v>
      </c>
      <c r="B396" s="24" t="s">
        <v>469</v>
      </c>
      <c r="C396" s="24" t="s">
        <v>465</v>
      </c>
      <c r="D396" s="25">
        <v>900</v>
      </c>
      <c r="E396" s="26">
        <v>690</v>
      </c>
      <c r="F396" s="25"/>
      <c r="G396" s="26">
        <f t="shared" si="5"/>
        <v>0</v>
      </c>
      <c r="H396" s="27"/>
      <c r="M396" s="28"/>
    </row>
    <row r="397" spans="1:13" x14ac:dyDescent="0.2">
      <c r="A397" s="23">
        <v>41350</v>
      </c>
      <c r="B397" s="24" t="s">
        <v>470</v>
      </c>
      <c r="C397" s="24" t="s">
        <v>465</v>
      </c>
      <c r="D397" s="25">
        <v>900</v>
      </c>
      <c r="E397" s="26">
        <v>690</v>
      </c>
      <c r="F397" s="25"/>
      <c r="G397" s="26">
        <f t="shared" si="5"/>
        <v>0</v>
      </c>
      <c r="H397" s="27"/>
      <c r="M397" s="28"/>
    </row>
    <row r="398" spans="1:13" x14ac:dyDescent="0.2">
      <c r="A398" s="23">
        <v>41332</v>
      </c>
      <c r="B398" s="24" t="s">
        <v>471</v>
      </c>
      <c r="C398" s="24" t="s">
        <v>465</v>
      </c>
      <c r="D398" s="25">
        <v>900</v>
      </c>
      <c r="E398" s="26">
        <v>690</v>
      </c>
      <c r="F398" s="25"/>
      <c r="G398" s="26">
        <f t="shared" si="5"/>
        <v>0</v>
      </c>
      <c r="H398" s="27"/>
      <c r="M398" s="28"/>
    </row>
    <row r="399" spans="1:13" x14ac:dyDescent="0.2">
      <c r="A399" s="23">
        <v>41329</v>
      </c>
      <c r="B399" s="24" t="s">
        <v>472</v>
      </c>
      <c r="C399" s="24" t="s">
        <v>465</v>
      </c>
      <c r="D399" s="25">
        <v>900</v>
      </c>
      <c r="E399" s="26">
        <v>690</v>
      </c>
      <c r="F399" s="25"/>
      <c r="G399" s="26">
        <f t="shared" si="5"/>
        <v>0</v>
      </c>
      <c r="H399" s="27"/>
      <c r="M399" s="28"/>
    </row>
    <row r="400" spans="1:13" x14ac:dyDescent="0.2">
      <c r="A400" s="23">
        <v>52588</v>
      </c>
      <c r="B400" s="24" t="s">
        <v>473</v>
      </c>
      <c r="C400" s="24" t="s">
        <v>465</v>
      </c>
      <c r="D400" s="25">
        <v>1300</v>
      </c>
      <c r="E400" s="26">
        <v>1000</v>
      </c>
      <c r="F400" s="25"/>
      <c r="G400" s="26">
        <f t="shared" si="5"/>
        <v>0</v>
      </c>
      <c r="H400" s="27"/>
      <c r="J400" s="3">
        <v>1450</v>
      </c>
      <c r="M400" s="28"/>
    </row>
    <row r="401" spans="1:13" x14ac:dyDescent="0.2">
      <c r="A401" s="23">
        <v>52589</v>
      </c>
      <c r="B401" s="24" t="s">
        <v>474</v>
      </c>
      <c r="C401" s="24" t="s">
        <v>465</v>
      </c>
      <c r="D401" s="25">
        <v>1400</v>
      </c>
      <c r="E401" s="26">
        <v>1075</v>
      </c>
      <c r="F401" s="25"/>
      <c r="G401" s="26">
        <f t="shared" si="5"/>
        <v>0</v>
      </c>
      <c r="H401" s="27"/>
      <c r="J401" s="3">
        <v>1550</v>
      </c>
      <c r="M401" s="28"/>
    </row>
    <row r="402" spans="1:13" x14ac:dyDescent="0.2">
      <c r="A402" s="23">
        <v>52590</v>
      </c>
      <c r="B402" s="24" t="s">
        <v>475</v>
      </c>
      <c r="C402" s="24" t="s">
        <v>465</v>
      </c>
      <c r="D402" s="25">
        <v>1400</v>
      </c>
      <c r="E402" s="26">
        <v>1075</v>
      </c>
      <c r="F402" s="25"/>
      <c r="G402" s="26">
        <f t="shared" si="5"/>
        <v>0</v>
      </c>
      <c r="H402" s="27"/>
      <c r="J402" s="3">
        <v>1550</v>
      </c>
      <c r="M402" s="28"/>
    </row>
    <row r="403" spans="1:13" x14ac:dyDescent="0.2">
      <c r="A403" s="23">
        <v>52591</v>
      </c>
      <c r="B403" s="24" t="s">
        <v>476</v>
      </c>
      <c r="C403" s="24" t="s">
        <v>465</v>
      </c>
      <c r="D403" s="25">
        <v>1550</v>
      </c>
      <c r="E403" s="26">
        <v>1190</v>
      </c>
      <c r="F403" s="25"/>
      <c r="G403" s="26">
        <f t="shared" si="5"/>
        <v>0</v>
      </c>
      <c r="H403" s="27"/>
      <c r="J403" s="3">
        <v>1700</v>
      </c>
      <c r="M403" s="28"/>
    </row>
    <row r="404" spans="1:13" x14ac:dyDescent="0.2">
      <c r="A404" s="23">
        <v>52592</v>
      </c>
      <c r="B404" s="24" t="s">
        <v>477</v>
      </c>
      <c r="C404" s="24" t="s">
        <v>465</v>
      </c>
      <c r="D404" s="25">
        <v>1600</v>
      </c>
      <c r="E404" s="26">
        <v>1230</v>
      </c>
      <c r="F404" s="25"/>
      <c r="G404" s="26">
        <f t="shared" si="5"/>
        <v>0</v>
      </c>
      <c r="H404" s="27"/>
      <c r="J404" s="3">
        <v>1750</v>
      </c>
      <c r="M404" s="28"/>
    </row>
    <row r="405" spans="1:13" x14ac:dyDescent="0.2">
      <c r="A405" s="23">
        <v>52593</v>
      </c>
      <c r="B405" s="24" t="s">
        <v>478</v>
      </c>
      <c r="C405" s="24" t="s">
        <v>465</v>
      </c>
      <c r="D405" s="25">
        <v>1750</v>
      </c>
      <c r="E405" s="26">
        <v>1345</v>
      </c>
      <c r="F405" s="25"/>
      <c r="G405" s="26">
        <f t="shared" si="5"/>
        <v>0</v>
      </c>
      <c r="H405" s="27"/>
      <c r="J405" s="3">
        <v>1950</v>
      </c>
      <c r="M405" s="28"/>
    </row>
    <row r="406" spans="1:13" x14ac:dyDescent="0.2">
      <c r="A406" s="23">
        <v>52587</v>
      </c>
      <c r="B406" s="24" t="s">
        <v>479</v>
      </c>
      <c r="C406" s="24" t="s">
        <v>465</v>
      </c>
      <c r="D406" s="25">
        <v>1300</v>
      </c>
      <c r="E406" s="26">
        <v>1000</v>
      </c>
      <c r="F406" s="25"/>
      <c r="G406" s="26">
        <f t="shared" si="5"/>
        <v>0</v>
      </c>
      <c r="H406" s="27"/>
      <c r="J406" s="3">
        <v>1450</v>
      </c>
      <c r="M406" s="28"/>
    </row>
    <row r="407" spans="1:13" x14ac:dyDescent="0.2">
      <c r="A407" s="23">
        <v>52582</v>
      </c>
      <c r="B407" s="24" t="s">
        <v>480</v>
      </c>
      <c r="C407" s="24" t="s">
        <v>465</v>
      </c>
      <c r="D407" s="25">
        <v>1400</v>
      </c>
      <c r="E407" s="26">
        <v>1075</v>
      </c>
      <c r="F407" s="25"/>
      <c r="G407" s="26">
        <f t="shared" si="5"/>
        <v>0</v>
      </c>
      <c r="H407" s="27"/>
      <c r="J407" s="3">
        <v>1550</v>
      </c>
      <c r="M407" s="28"/>
    </row>
    <row r="408" spans="1:13" x14ac:dyDescent="0.2">
      <c r="A408" s="23">
        <v>52583</v>
      </c>
      <c r="B408" s="24" t="s">
        <v>481</v>
      </c>
      <c r="C408" s="24" t="s">
        <v>465</v>
      </c>
      <c r="D408" s="25">
        <v>1400</v>
      </c>
      <c r="E408" s="26">
        <v>1075</v>
      </c>
      <c r="F408" s="25"/>
      <c r="G408" s="26">
        <f t="shared" si="5"/>
        <v>0</v>
      </c>
      <c r="H408" s="27"/>
      <c r="J408" s="3">
        <v>1550</v>
      </c>
      <c r="M408" s="28"/>
    </row>
    <row r="409" spans="1:13" x14ac:dyDescent="0.2">
      <c r="A409" s="23">
        <v>52584</v>
      </c>
      <c r="B409" s="24" t="s">
        <v>482</v>
      </c>
      <c r="C409" s="24" t="s">
        <v>465</v>
      </c>
      <c r="D409" s="25">
        <v>1550</v>
      </c>
      <c r="E409" s="26">
        <v>1190</v>
      </c>
      <c r="F409" s="25"/>
      <c r="G409" s="26">
        <f t="shared" si="5"/>
        <v>0</v>
      </c>
      <c r="H409" s="27"/>
      <c r="J409" s="3">
        <v>1700</v>
      </c>
      <c r="M409" s="28"/>
    </row>
    <row r="410" spans="1:13" x14ac:dyDescent="0.2">
      <c r="A410" s="23">
        <v>52585</v>
      </c>
      <c r="B410" s="24" t="s">
        <v>483</v>
      </c>
      <c r="C410" s="24" t="s">
        <v>465</v>
      </c>
      <c r="D410" s="25">
        <v>1600</v>
      </c>
      <c r="E410" s="26">
        <v>1230</v>
      </c>
      <c r="F410" s="25"/>
      <c r="G410" s="26">
        <f t="shared" si="5"/>
        <v>0</v>
      </c>
      <c r="H410" s="27"/>
      <c r="J410" s="3">
        <v>1750</v>
      </c>
      <c r="M410" s="28"/>
    </row>
    <row r="411" spans="1:13" x14ac:dyDescent="0.2">
      <c r="A411" s="23">
        <v>52586</v>
      </c>
      <c r="B411" s="24" t="s">
        <v>484</v>
      </c>
      <c r="C411" s="24" t="s">
        <v>465</v>
      </c>
      <c r="D411" s="25">
        <v>1750</v>
      </c>
      <c r="E411" s="26">
        <v>1345</v>
      </c>
      <c r="F411" s="25"/>
      <c r="G411" s="26">
        <f t="shared" si="5"/>
        <v>0</v>
      </c>
      <c r="H411" s="27"/>
      <c r="J411" s="3">
        <v>1950</v>
      </c>
      <c r="M411" s="28"/>
    </row>
    <row r="412" spans="1:13" x14ac:dyDescent="0.2">
      <c r="A412" s="23">
        <v>17640</v>
      </c>
      <c r="B412" s="24" t="s">
        <v>485</v>
      </c>
      <c r="C412" s="24" t="s">
        <v>486</v>
      </c>
      <c r="D412" s="25">
        <v>2000</v>
      </c>
      <c r="E412" s="26">
        <v>1540</v>
      </c>
      <c r="F412" s="25"/>
      <c r="G412" s="26">
        <f t="shared" ref="G412:G496" si="6">F412*E412</f>
        <v>0</v>
      </c>
      <c r="H412" s="27"/>
      <c r="M412" s="28"/>
    </row>
    <row r="413" spans="1:13" x14ac:dyDescent="0.2">
      <c r="A413" s="23">
        <v>76042</v>
      </c>
      <c r="B413" s="24" t="s">
        <v>487</v>
      </c>
      <c r="C413" s="24" t="s">
        <v>465</v>
      </c>
      <c r="D413" s="25">
        <v>1900</v>
      </c>
      <c r="E413" s="26">
        <v>1460</v>
      </c>
      <c r="F413" s="25"/>
      <c r="G413" s="26">
        <f t="shared" si="6"/>
        <v>0</v>
      </c>
      <c r="H413" s="27"/>
      <c r="M413" s="28"/>
    </row>
    <row r="414" spans="1:13" x14ac:dyDescent="0.2">
      <c r="A414" s="23">
        <v>76042</v>
      </c>
      <c r="B414" s="24" t="s">
        <v>488</v>
      </c>
      <c r="C414" s="24" t="s">
        <v>465</v>
      </c>
      <c r="D414" s="25">
        <v>1800</v>
      </c>
      <c r="E414" s="26">
        <v>1385</v>
      </c>
      <c r="F414" s="25"/>
      <c r="G414" s="26">
        <f t="shared" si="6"/>
        <v>0</v>
      </c>
      <c r="H414" s="27"/>
      <c r="M414" s="28"/>
    </row>
    <row r="415" spans="1:13" x14ac:dyDescent="0.2">
      <c r="A415" s="23">
        <v>76041</v>
      </c>
      <c r="B415" s="24" t="s">
        <v>489</v>
      </c>
      <c r="C415" s="24" t="s">
        <v>465</v>
      </c>
      <c r="D415" s="25">
        <v>1700</v>
      </c>
      <c r="E415" s="26">
        <v>1310</v>
      </c>
      <c r="F415" s="25"/>
      <c r="G415" s="26">
        <f t="shared" si="6"/>
        <v>0</v>
      </c>
      <c r="H415" s="27"/>
      <c r="M415" s="28"/>
    </row>
    <row r="416" spans="1:13" x14ac:dyDescent="0.2">
      <c r="A416" s="23">
        <v>714</v>
      </c>
      <c r="B416" s="24" t="s">
        <v>490</v>
      </c>
      <c r="C416" s="24" t="s">
        <v>465</v>
      </c>
      <c r="D416" s="25">
        <v>1400</v>
      </c>
      <c r="E416" s="26">
        <v>1075</v>
      </c>
      <c r="F416" s="25"/>
      <c r="G416" s="26">
        <f t="shared" si="6"/>
        <v>0</v>
      </c>
      <c r="H416" s="27"/>
      <c r="J416" s="3">
        <v>1550</v>
      </c>
      <c r="M416" s="28"/>
    </row>
    <row r="417" spans="1:13" x14ac:dyDescent="0.2">
      <c r="A417" s="23">
        <v>716</v>
      </c>
      <c r="B417" s="24" t="s">
        <v>491</v>
      </c>
      <c r="C417" s="24" t="s">
        <v>465</v>
      </c>
      <c r="D417" s="25">
        <v>1350</v>
      </c>
      <c r="E417" s="26">
        <v>1040</v>
      </c>
      <c r="F417" s="25"/>
      <c r="G417" s="26">
        <f t="shared" si="6"/>
        <v>0</v>
      </c>
      <c r="H417" s="27"/>
      <c r="J417" s="3">
        <v>1500</v>
      </c>
      <c r="M417" s="28"/>
    </row>
    <row r="418" spans="1:13" x14ac:dyDescent="0.2">
      <c r="A418" s="23">
        <v>22104</v>
      </c>
      <c r="B418" s="24" t="s">
        <v>492</v>
      </c>
      <c r="C418" s="24" t="s">
        <v>465</v>
      </c>
      <c r="D418" s="25">
        <v>1300</v>
      </c>
      <c r="E418" s="26">
        <v>1000</v>
      </c>
      <c r="F418" s="25"/>
      <c r="G418" s="26">
        <f t="shared" si="6"/>
        <v>0</v>
      </c>
      <c r="H418" s="27"/>
      <c r="J418" s="3">
        <v>1450</v>
      </c>
      <c r="M418" s="28"/>
    </row>
    <row r="419" spans="1:13" x14ac:dyDescent="0.2">
      <c r="A419" s="23">
        <v>713</v>
      </c>
      <c r="B419" s="24" t="s">
        <v>493</v>
      </c>
      <c r="C419" s="24" t="s">
        <v>465</v>
      </c>
      <c r="D419" s="25">
        <v>1600</v>
      </c>
      <c r="E419" s="26">
        <v>1230</v>
      </c>
      <c r="F419" s="25"/>
      <c r="G419" s="26">
        <f t="shared" si="6"/>
        <v>0</v>
      </c>
      <c r="H419" s="27"/>
      <c r="J419" s="3">
        <v>1750</v>
      </c>
      <c r="M419" s="28"/>
    </row>
    <row r="420" spans="1:13" x14ac:dyDescent="0.2">
      <c r="A420" s="23">
        <v>36128</v>
      </c>
      <c r="B420" s="24" t="s">
        <v>494</v>
      </c>
      <c r="C420" s="24" t="s">
        <v>465</v>
      </c>
      <c r="D420" s="25">
        <v>4200</v>
      </c>
      <c r="E420" s="26">
        <v>3230</v>
      </c>
      <c r="F420" s="25"/>
      <c r="G420" s="26">
        <f t="shared" si="6"/>
        <v>0</v>
      </c>
      <c r="H420" s="27"/>
      <c r="M420" s="28"/>
    </row>
    <row r="421" spans="1:13" x14ac:dyDescent="0.2">
      <c r="A421" s="23">
        <v>28957</v>
      </c>
      <c r="B421" s="24" t="s">
        <v>495</v>
      </c>
      <c r="C421" s="24" t="s">
        <v>465</v>
      </c>
      <c r="D421" s="25">
        <v>4200</v>
      </c>
      <c r="E421" s="26">
        <v>3230</v>
      </c>
      <c r="F421" s="25"/>
      <c r="G421" s="26">
        <f t="shared" si="6"/>
        <v>0</v>
      </c>
      <c r="H421" s="27"/>
      <c r="M421" s="28"/>
    </row>
    <row r="422" spans="1:13" x14ac:dyDescent="0.2">
      <c r="A422" s="23">
        <v>35579</v>
      </c>
      <c r="B422" s="24" t="s">
        <v>496</v>
      </c>
      <c r="C422" s="24" t="s">
        <v>465</v>
      </c>
      <c r="D422" s="25">
        <v>4200</v>
      </c>
      <c r="E422" s="26">
        <v>3230</v>
      </c>
      <c r="F422" s="25"/>
      <c r="G422" s="26">
        <f t="shared" si="6"/>
        <v>0</v>
      </c>
      <c r="H422" s="27"/>
      <c r="M422" s="28"/>
    </row>
    <row r="423" spans="1:13" x14ac:dyDescent="0.2">
      <c r="A423" s="23">
        <v>42453</v>
      </c>
      <c r="B423" s="24" t="s">
        <v>497</v>
      </c>
      <c r="C423" s="24" t="s">
        <v>498</v>
      </c>
      <c r="D423" s="25">
        <v>1150</v>
      </c>
      <c r="E423" s="26">
        <v>885</v>
      </c>
      <c r="F423" s="25"/>
      <c r="G423" s="26">
        <f t="shared" si="6"/>
        <v>0</v>
      </c>
      <c r="H423" s="27"/>
      <c r="M423" s="28"/>
    </row>
    <row r="424" spans="1:13" x14ac:dyDescent="0.2">
      <c r="A424" s="23">
        <v>42452</v>
      </c>
      <c r="B424" s="24" t="s">
        <v>499</v>
      </c>
      <c r="C424" s="24" t="s">
        <v>498</v>
      </c>
      <c r="D424" s="25">
        <v>1150</v>
      </c>
      <c r="E424" s="26">
        <v>885</v>
      </c>
      <c r="F424" s="25"/>
      <c r="G424" s="26">
        <f t="shared" si="6"/>
        <v>0</v>
      </c>
      <c r="H424" s="27"/>
      <c r="M424" s="28"/>
    </row>
    <row r="425" spans="1:13" x14ac:dyDescent="0.2">
      <c r="A425" s="23">
        <v>42451</v>
      </c>
      <c r="B425" s="24" t="s">
        <v>500</v>
      </c>
      <c r="C425" s="24" t="s">
        <v>498</v>
      </c>
      <c r="D425" s="25">
        <v>1150</v>
      </c>
      <c r="E425" s="26">
        <v>885</v>
      </c>
      <c r="F425" s="25"/>
      <c r="G425" s="26">
        <f t="shared" si="6"/>
        <v>0</v>
      </c>
      <c r="H425" s="27"/>
      <c r="M425" s="28"/>
    </row>
    <row r="426" spans="1:13" x14ac:dyDescent="0.2">
      <c r="A426" s="23">
        <v>42454</v>
      </c>
      <c r="B426" s="24" t="s">
        <v>501</v>
      </c>
      <c r="C426" s="24" t="s">
        <v>498</v>
      </c>
      <c r="D426" s="25">
        <v>1150</v>
      </c>
      <c r="E426" s="26">
        <v>885</v>
      </c>
      <c r="F426" s="25"/>
      <c r="G426" s="26">
        <f t="shared" si="6"/>
        <v>0</v>
      </c>
      <c r="H426" s="27"/>
      <c r="M426" s="28"/>
    </row>
    <row r="427" spans="1:13" x14ac:dyDescent="0.2">
      <c r="A427" s="23">
        <v>42455</v>
      </c>
      <c r="B427" s="24" t="s">
        <v>502</v>
      </c>
      <c r="C427" s="24" t="s">
        <v>498</v>
      </c>
      <c r="D427" s="25">
        <v>1150</v>
      </c>
      <c r="E427" s="26">
        <v>885</v>
      </c>
      <c r="F427" s="25"/>
      <c r="G427" s="26">
        <f t="shared" si="6"/>
        <v>0</v>
      </c>
      <c r="H427" s="27"/>
      <c r="M427" s="28"/>
    </row>
    <row r="428" spans="1:13" x14ac:dyDescent="0.2">
      <c r="A428" s="23">
        <v>42448</v>
      </c>
      <c r="B428" s="24" t="s">
        <v>503</v>
      </c>
      <c r="C428" s="24" t="s">
        <v>498</v>
      </c>
      <c r="D428" s="25">
        <v>2100</v>
      </c>
      <c r="E428" s="26">
        <v>1615</v>
      </c>
      <c r="F428" s="25"/>
      <c r="G428" s="26">
        <f t="shared" si="6"/>
        <v>0</v>
      </c>
      <c r="H428" s="27"/>
      <c r="M428" s="28"/>
    </row>
    <row r="429" spans="1:13" x14ac:dyDescent="0.2">
      <c r="A429" s="23">
        <v>42447</v>
      </c>
      <c r="B429" s="24" t="s">
        <v>504</v>
      </c>
      <c r="C429" s="24" t="s">
        <v>498</v>
      </c>
      <c r="D429" s="25">
        <v>2100</v>
      </c>
      <c r="E429" s="26">
        <v>1615</v>
      </c>
      <c r="F429" s="25"/>
      <c r="G429" s="26">
        <f t="shared" si="6"/>
        <v>0</v>
      </c>
      <c r="H429" s="27"/>
      <c r="M429" s="28"/>
    </row>
    <row r="430" spans="1:13" x14ac:dyDescent="0.2">
      <c r="A430" s="23">
        <v>42446</v>
      </c>
      <c r="B430" s="24" t="s">
        <v>505</v>
      </c>
      <c r="C430" s="24" t="s">
        <v>498</v>
      </c>
      <c r="D430" s="25">
        <v>2100</v>
      </c>
      <c r="E430" s="26">
        <v>1615</v>
      </c>
      <c r="F430" s="25"/>
      <c r="G430" s="26">
        <f t="shared" si="6"/>
        <v>0</v>
      </c>
      <c r="H430" s="27"/>
      <c r="M430" s="28"/>
    </row>
    <row r="431" spans="1:13" x14ac:dyDescent="0.2">
      <c r="A431" s="23">
        <v>42449</v>
      </c>
      <c r="B431" s="24" t="s">
        <v>506</v>
      </c>
      <c r="C431" s="24" t="s">
        <v>498</v>
      </c>
      <c r="D431" s="25">
        <v>2100</v>
      </c>
      <c r="E431" s="26">
        <v>1615</v>
      </c>
      <c r="F431" s="25"/>
      <c r="G431" s="26">
        <f t="shared" si="6"/>
        <v>0</v>
      </c>
      <c r="H431" s="27"/>
      <c r="M431" s="28"/>
    </row>
    <row r="432" spans="1:13" x14ac:dyDescent="0.2">
      <c r="A432" s="23">
        <v>42450</v>
      </c>
      <c r="B432" s="24" t="s">
        <v>507</v>
      </c>
      <c r="C432" s="24" t="s">
        <v>498</v>
      </c>
      <c r="D432" s="25">
        <v>2100</v>
      </c>
      <c r="E432" s="26">
        <v>1615</v>
      </c>
      <c r="F432" s="25"/>
      <c r="G432" s="26">
        <f t="shared" si="6"/>
        <v>0</v>
      </c>
      <c r="H432" s="27"/>
      <c r="M432" s="28"/>
    </row>
    <row r="433" spans="1:13" x14ac:dyDescent="0.2">
      <c r="A433" s="23">
        <v>43076</v>
      </c>
      <c r="B433" s="24" t="s">
        <v>508</v>
      </c>
      <c r="C433" s="24" t="s">
        <v>498</v>
      </c>
      <c r="D433" s="25">
        <v>1750</v>
      </c>
      <c r="E433" s="26">
        <v>1345</v>
      </c>
      <c r="F433" s="25"/>
      <c r="G433" s="26">
        <f t="shared" si="6"/>
        <v>0</v>
      </c>
      <c r="H433" s="27"/>
      <c r="M433" s="28"/>
    </row>
    <row r="434" spans="1:13" x14ac:dyDescent="0.2">
      <c r="A434" s="23">
        <v>42737</v>
      </c>
      <c r="B434" s="24" t="s">
        <v>509</v>
      </c>
      <c r="C434" s="24" t="s">
        <v>498</v>
      </c>
      <c r="D434" s="25">
        <v>1750</v>
      </c>
      <c r="E434" s="26">
        <v>1345</v>
      </c>
      <c r="F434" s="25"/>
      <c r="G434" s="26">
        <f t="shared" si="6"/>
        <v>0</v>
      </c>
      <c r="H434" s="27"/>
      <c r="M434" s="28"/>
    </row>
    <row r="435" spans="1:13" x14ac:dyDescent="0.2">
      <c r="A435" s="23">
        <v>43545</v>
      </c>
      <c r="B435" s="24" t="s">
        <v>510</v>
      </c>
      <c r="C435" s="24" t="s">
        <v>498</v>
      </c>
      <c r="D435" s="25">
        <v>1750</v>
      </c>
      <c r="E435" s="26">
        <v>1345</v>
      </c>
      <c r="F435" s="25"/>
      <c r="G435" s="26">
        <f t="shared" si="6"/>
        <v>0</v>
      </c>
      <c r="H435" s="27"/>
      <c r="M435" s="28"/>
    </row>
    <row r="436" spans="1:13" x14ac:dyDescent="0.2">
      <c r="A436" s="23">
        <v>42582</v>
      </c>
      <c r="B436" s="24" t="s">
        <v>511</v>
      </c>
      <c r="C436" s="24" t="s">
        <v>498</v>
      </c>
      <c r="D436" s="25">
        <v>1750</v>
      </c>
      <c r="E436" s="26">
        <v>1345</v>
      </c>
      <c r="F436" s="25"/>
      <c r="G436" s="26">
        <f t="shared" si="6"/>
        <v>0</v>
      </c>
      <c r="H436" s="27"/>
      <c r="M436" s="28"/>
    </row>
    <row r="437" spans="1:13" x14ac:dyDescent="0.2">
      <c r="A437" s="23">
        <v>42736</v>
      </c>
      <c r="B437" s="24" t="s">
        <v>512</v>
      </c>
      <c r="C437" s="24" t="s">
        <v>498</v>
      </c>
      <c r="D437" s="25">
        <v>1750</v>
      </c>
      <c r="E437" s="26">
        <v>1345</v>
      </c>
      <c r="F437" s="25"/>
      <c r="G437" s="26">
        <f t="shared" si="6"/>
        <v>0</v>
      </c>
      <c r="H437" s="27"/>
      <c r="M437" s="28"/>
    </row>
    <row r="438" spans="1:13" x14ac:dyDescent="0.2">
      <c r="A438" s="23">
        <v>42471</v>
      </c>
      <c r="B438" s="24" t="s">
        <v>513</v>
      </c>
      <c r="C438" s="24" t="s">
        <v>498</v>
      </c>
      <c r="D438" s="25">
        <v>2600</v>
      </c>
      <c r="E438" s="26">
        <v>2000</v>
      </c>
      <c r="F438" s="25"/>
      <c r="G438" s="26">
        <f t="shared" si="6"/>
        <v>0</v>
      </c>
      <c r="H438" s="27"/>
      <c r="M438" s="28"/>
    </row>
    <row r="439" spans="1:13" x14ac:dyDescent="0.2">
      <c r="A439" s="23">
        <v>42661</v>
      </c>
      <c r="B439" s="24" t="s">
        <v>514</v>
      </c>
      <c r="C439" s="24" t="s">
        <v>498</v>
      </c>
      <c r="D439" s="25">
        <v>2600</v>
      </c>
      <c r="E439" s="26">
        <v>2000</v>
      </c>
      <c r="F439" s="25"/>
      <c r="G439" s="26">
        <f t="shared" si="6"/>
        <v>0</v>
      </c>
      <c r="H439" s="27"/>
      <c r="M439" s="28"/>
    </row>
    <row r="440" spans="1:13" x14ac:dyDescent="0.2">
      <c r="A440" s="23">
        <v>42470</v>
      </c>
      <c r="B440" s="24" t="s">
        <v>515</v>
      </c>
      <c r="C440" s="24" t="s">
        <v>498</v>
      </c>
      <c r="D440" s="25">
        <v>2600</v>
      </c>
      <c r="E440" s="26">
        <v>2000</v>
      </c>
      <c r="F440" s="25"/>
      <c r="G440" s="26">
        <f t="shared" si="6"/>
        <v>0</v>
      </c>
      <c r="H440" s="27"/>
      <c r="M440" s="28"/>
    </row>
    <row r="441" spans="1:13" x14ac:dyDescent="0.2">
      <c r="A441" s="23">
        <v>42469</v>
      </c>
      <c r="B441" s="24" t="s">
        <v>516</v>
      </c>
      <c r="C441" s="24" t="s">
        <v>498</v>
      </c>
      <c r="D441" s="25">
        <v>2600</v>
      </c>
      <c r="E441" s="26">
        <v>2000</v>
      </c>
      <c r="F441" s="25"/>
      <c r="G441" s="26">
        <f t="shared" si="6"/>
        <v>0</v>
      </c>
      <c r="H441" s="27"/>
      <c r="M441" s="28"/>
    </row>
    <row r="442" spans="1:13" x14ac:dyDescent="0.2">
      <c r="A442" s="23">
        <v>42468</v>
      </c>
      <c r="B442" s="24" t="s">
        <v>517</v>
      </c>
      <c r="C442" s="24" t="s">
        <v>498</v>
      </c>
      <c r="D442" s="25">
        <v>2600</v>
      </c>
      <c r="E442" s="26">
        <v>2000</v>
      </c>
      <c r="F442" s="25"/>
      <c r="G442" s="26">
        <f t="shared" si="6"/>
        <v>0</v>
      </c>
      <c r="H442" s="27"/>
      <c r="M442" s="28"/>
    </row>
    <row r="443" spans="1:13" ht="18.75" x14ac:dyDescent="0.3">
      <c r="A443" s="23"/>
      <c r="B443" s="22" t="s">
        <v>895</v>
      </c>
      <c r="C443" s="24"/>
      <c r="D443" s="25"/>
      <c r="E443" s="26"/>
      <c r="F443" s="25"/>
      <c r="G443" s="26">
        <f t="shared" si="6"/>
        <v>0</v>
      </c>
      <c r="H443" s="27"/>
      <c r="M443" s="28"/>
    </row>
    <row r="444" spans="1:13" x14ac:dyDescent="0.2">
      <c r="A444" s="23">
        <v>53781</v>
      </c>
      <c r="B444" s="24" t="s">
        <v>518</v>
      </c>
      <c r="C444" s="24" t="s">
        <v>519</v>
      </c>
      <c r="D444" s="57">
        <v>11900</v>
      </c>
      <c r="E444" s="58">
        <v>9155</v>
      </c>
      <c r="F444" s="25"/>
      <c r="G444" s="26">
        <f t="shared" si="6"/>
        <v>0</v>
      </c>
      <c r="H444" s="27"/>
      <c r="M444" s="28"/>
    </row>
    <row r="445" spans="1:13" x14ac:dyDescent="0.2">
      <c r="A445" s="23">
        <v>51314</v>
      </c>
      <c r="B445" s="24" t="s">
        <v>520</v>
      </c>
      <c r="C445" s="24" t="s">
        <v>519</v>
      </c>
      <c r="D445" s="57">
        <v>11900</v>
      </c>
      <c r="E445" s="58">
        <v>9155</v>
      </c>
      <c r="F445" s="25"/>
      <c r="G445" s="26">
        <f t="shared" si="6"/>
        <v>0</v>
      </c>
      <c r="H445" s="27"/>
      <c r="M445" s="28"/>
    </row>
    <row r="446" spans="1:13" x14ac:dyDescent="0.2">
      <c r="A446" s="23">
        <v>50088</v>
      </c>
      <c r="B446" s="24" t="s">
        <v>521</v>
      </c>
      <c r="C446" s="24" t="s">
        <v>519</v>
      </c>
      <c r="D446" s="57">
        <v>11900</v>
      </c>
      <c r="E446" s="58">
        <v>9155</v>
      </c>
      <c r="F446" s="25"/>
      <c r="G446" s="26">
        <f t="shared" si="6"/>
        <v>0</v>
      </c>
      <c r="H446" s="27"/>
      <c r="M446" s="28"/>
    </row>
    <row r="447" spans="1:13" x14ac:dyDescent="0.2">
      <c r="A447" s="23">
        <v>50089</v>
      </c>
      <c r="B447" s="24" t="s">
        <v>522</v>
      </c>
      <c r="C447" s="24" t="s">
        <v>519</v>
      </c>
      <c r="D447" s="57">
        <v>11900</v>
      </c>
      <c r="E447" s="58">
        <v>9155</v>
      </c>
      <c r="F447" s="25"/>
      <c r="G447" s="26">
        <f t="shared" si="6"/>
        <v>0</v>
      </c>
      <c r="H447" s="27"/>
      <c r="M447" s="28"/>
    </row>
    <row r="448" spans="1:13" x14ac:dyDescent="0.2">
      <c r="A448" s="23">
        <v>50087</v>
      </c>
      <c r="B448" s="24" t="s">
        <v>523</v>
      </c>
      <c r="C448" s="24" t="s">
        <v>519</v>
      </c>
      <c r="D448" s="57">
        <v>11900</v>
      </c>
      <c r="E448" s="58">
        <v>9155</v>
      </c>
      <c r="F448" s="25"/>
      <c r="G448" s="26">
        <f t="shared" si="6"/>
        <v>0</v>
      </c>
      <c r="H448" s="27"/>
      <c r="M448" s="28"/>
    </row>
    <row r="449" spans="1:13" x14ac:dyDescent="0.2">
      <c r="A449" s="23">
        <v>51313</v>
      </c>
      <c r="B449" s="24" t="s">
        <v>524</v>
      </c>
      <c r="C449" s="24" t="s">
        <v>519</v>
      </c>
      <c r="D449" s="57">
        <v>11900</v>
      </c>
      <c r="E449" s="58">
        <v>9155</v>
      </c>
      <c r="F449" s="25"/>
      <c r="G449" s="26">
        <f t="shared" si="6"/>
        <v>0</v>
      </c>
      <c r="H449" s="27"/>
      <c r="M449" s="28"/>
    </row>
    <row r="450" spans="1:13" x14ac:dyDescent="0.2">
      <c r="A450" s="23">
        <v>53771</v>
      </c>
      <c r="B450" s="24" t="s">
        <v>525</v>
      </c>
      <c r="C450" s="24" t="s">
        <v>519</v>
      </c>
      <c r="D450" s="57">
        <v>11900</v>
      </c>
      <c r="E450" s="58">
        <v>9155</v>
      </c>
      <c r="F450" s="25"/>
      <c r="G450" s="26">
        <f t="shared" si="6"/>
        <v>0</v>
      </c>
      <c r="H450" s="27"/>
      <c r="M450" s="28"/>
    </row>
    <row r="451" spans="1:13" x14ac:dyDescent="0.2">
      <c r="A451" s="23">
        <v>51319</v>
      </c>
      <c r="B451" s="24" t="s">
        <v>526</v>
      </c>
      <c r="C451" s="24" t="s">
        <v>519</v>
      </c>
      <c r="D451" s="57">
        <v>11900</v>
      </c>
      <c r="E451" s="58">
        <v>9155</v>
      </c>
      <c r="F451" s="25"/>
      <c r="G451" s="26">
        <f t="shared" si="6"/>
        <v>0</v>
      </c>
      <c r="H451" s="27"/>
      <c r="M451" s="28"/>
    </row>
    <row r="452" spans="1:13" x14ac:dyDescent="0.2">
      <c r="A452" s="23">
        <v>51317</v>
      </c>
      <c r="B452" s="24" t="s">
        <v>527</v>
      </c>
      <c r="C452" s="24" t="s">
        <v>519</v>
      </c>
      <c r="D452" s="57">
        <v>11900</v>
      </c>
      <c r="E452" s="58">
        <v>9155</v>
      </c>
      <c r="F452" s="25"/>
      <c r="G452" s="26">
        <f t="shared" si="6"/>
        <v>0</v>
      </c>
      <c r="H452" s="27"/>
      <c r="M452" s="28"/>
    </row>
    <row r="453" spans="1:13" x14ac:dyDescent="0.2">
      <c r="A453" s="23">
        <v>51316</v>
      </c>
      <c r="B453" s="24" t="s">
        <v>528</v>
      </c>
      <c r="C453" s="24" t="s">
        <v>519</v>
      </c>
      <c r="D453" s="57">
        <v>11900</v>
      </c>
      <c r="E453" s="58">
        <v>9155</v>
      </c>
      <c r="F453" s="25"/>
      <c r="G453" s="26">
        <f t="shared" si="6"/>
        <v>0</v>
      </c>
      <c r="H453" s="27"/>
      <c r="M453" s="28"/>
    </row>
    <row r="454" spans="1:13" x14ac:dyDescent="0.2">
      <c r="A454" s="23">
        <v>51315</v>
      </c>
      <c r="B454" s="24" t="s">
        <v>529</v>
      </c>
      <c r="C454" s="24" t="s">
        <v>519</v>
      </c>
      <c r="D454" s="57">
        <v>11900</v>
      </c>
      <c r="E454" s="58">
        <v>9155</v>
      </c>
      <c r="F454" s="25"/>
      <c r="G454" s="26">
        <f t="shared" si="6"/>
        <v>0</v>
      </c>
      <c r="H454" s="27"/>
      <c r="M454" s="28"/>
    </row>
    <row r="455" spans="1:13" x14ac:dyDescent="0.2">
      <c r="A455" s="23">
        <v>51318</v>
      </c>
      <c r="B455" s="24" t="s">
        <v>530</v>
      </c>
      <c r="C455" s="24" t="s">
        <v>519</v>
      </c>
      <c r="D455" s="57">
        <v>11900</v>
      </c>
      <c r="E455" s="58">
        <v>9155</v>
      </c>
      <c r="F455" s="25"/>
      <c r="G455" s="26">
        <f t="shared" si="6"/>
        <v>0</v>
      </c>
      <c r="H455" s="27"/>
      <c r="M455" s="28"/>
    </row>
    <row r="456" spans="1:13" x14ac:dyDescent="0.2">
      <c r="A456" s="23">
        <v>53775</v>
      </c>
      <c r="B456" s="24" t="s">
        <v>531</v>
      </c>
      <c r="C456" s="24" t="s">
        <v>519</v>
      </c>
      <c r="D456" s="57">
        <v>11900</v>
      </c>
      <c r="E456" s="58">
        <v>9155</v>
      </c>
      <c r="F456" s="25"/>
      <c r="G456" s="26">
        <f t="shared" si="6"/>
        <v>0</v>
      </c>
      <c r="H456" s="27"/>
      <c r="M456" s="28"/>
    </row>
    <row r="457" spans="1:13" x14ac:dyDescent="0.2">
      <c r="A457" s="23">
        <v>52004</v>
      </c>
      <c r="B457" s="24" t="s">
        <v>532</v>
      </c>
      <c r="C457" s="24" t="s">
        <v>519</v>
      </c>
      <c r="D457" s="57">
        <v>11900</v>
      </c>
      <c r="E457" s="58">
        <v>9155</v>
      </c>
      <c r="F457" s="25"/>
      <c r="G457" s="26">
        <f t="shared" si="6"/>
        <v>0</v>
      </c>
      <c r="H457" s="27"/>
      <c r="M457" s="28"/>
    </row>
    <row r="458" spans="1:13" x14ac:dyDescent="0.2">
      <c r="A458" s="23">
        <v>52003</v>
      </c>
      <c r="B458" s="24" t="s">
        <v>533</v>
      </c>
      <c r="C458" s="24" t="s">
        <v>519</v>
      </c>
      <c r="D458" s="57">
        <v>11900</v>
      </c>
      <c r="E458" s="58">
        <v>9155</v>
      </c>
      <c r="F458" s="25"/>
      <c r="G458" s="26">
        <f t="shared" si="6"/>
        <v>0</v>
      </c>
      <c r="H458" s="27"/>
      <c r="M458" s="28"/>
    </row>
    <row r="459" spans="1:13" x14ac:dyDescent="0.2">
      <c r="A459" s="23">
        <v>52002</v>
      </c>
      <c r="B459" s="24" t="s">
        <v>534</v>
      </c>
      <c r="C459" s="24" t="s">
        <v>519</v>
      </c>
      <c r="D459" s="57">
        <v>11900</v>
      </c>
      <c r="E459" s="58">
        <v>9155</v>
      </c>
      <c r="F459" s="25"/>
      <c r="G459" s="26">
        <f t="shared" si="6"/>
        <v>0</v>
      </c>
      <c r="H459" s="27"/>
      <c r="M459" s="28"/>
    </row>
    <row r="460" spans="1:13" x14ac:dyDescent="0.2">
      <c r="A460" s="23">
        <v>52001</v>
      </c>
      <c r="B460" s="24" t="s">
        <v>535</v>
      </c>
      <c r="C460" s="24" t="s">
        <v>519</v>
      </c>
      <c r="D460" s="57">
        <v>11900</v>
      </c>
      <c r="E460" s="58">
        <v>9155</v>
      </c>
      <c r="F460" s="25"/>
      <c r="G460" s="26">
        <f t="shared" si="6"/>
        <v>0</v>
      </c>
      <c r="H460" s="27"/>
      <c r="M460" s="28"/>
    </row>
    <row r="461" spans="1:13" x14ac:dyDescent="0.2">
      <c r="A461" s="23">
        <v>52000</v>
      </c>
      <c r="B461" s="24" t="s">
        <v>536</v>
      </c>
      <c r="C461" s="24" t="s">
        <v>519</v>
      </c>
      <c r="D461" s="57">
        <v>11900</v>
      </c>
      <c r="E461" s="58">
        <v>9155</v>
      </c>
      <c r="F461" s="25"/>
      <c r="G461" s="26">
        <f t="shared" si="6"/>
        <v>0</v>
      </c>
      <c r="H461" s="27"/>
      <c r="M461" s="28"/>
    </row>
    <row r="462" spans="1:13" x14ac:dyDescent="0.2">
      <c r="A462" s="23">
        <v>75049</v>
      </c>
      <c r="B462" s="24" t="s">
        <v>537</v>
      </c>
      <c r="C462" s="24" t="s">
        <v>538</v>
      </c>
      <c r="D462" s="57">
        <v>11900</v>
      </c>
      <c r="E462" s="58">
        <v>9155</v>
      </c>
      <c r="F462" s="25"/>
      <c r="G462" s="26">
        <f t="shared" si="6"/>
        <v>0</v>
      </c>
      <c r="H462" s="27"/>
      <c r="M462" s="28"/>
    </row>
    <row r="463" spans="1:13" x14ac:dyDescent="0.2">
      <c r="A463" s="23">
        <v>54405</v>
      </c>
      <c r="B463" s="24" t="s">
        <v>539</v>
      </c>
      <c r="C463" s="24" t="s">
        <v>538</v>
      </c>
      <c r="D463" s="57">
        <v>11900</v>
      </c>
      <c r="E463" s="58">
        <v>9155</v>
      </c>
      <c r="F463" s="25"/>
      <c r="G463" s="26">
        <f t="shared" si="6"/>
        <v>0</v>
      </c>
      <c r="H463" s="27"/>
      <c r="M463" s="28"/>
    </row>
    <row r="464" spans="1:13" x14ac:dyDescent="0.2">
      <c r="A464" s="23">
        <v>54404</v>
      </c>
      <c r="B464" s="24" t="s">
        <v>540</v>
      </c>
      <c r="C464" s="24" t="s">
        <v>538</v>
      </c>
      <c r="D464" s="57">
        <v>11900</v>
      </c>
      <c r="E464" s="58">
        <v>9155</v>
      </c>
      <c r="F464" s="25"/>
      <c r="G464" s="26">
        <f t="shared" si="6"/>
        <v>0</v>
      </c>
      <c r="H464" s="27"/>
      <c r="M464" s="28"/>
    </row>
    <row r="465" spans="1:13" x14ac:dyDescent="0.2">
      <c r="A465" s="23">
        <v>54403</v>
      </c>
      <c r="B465" s="24" t="s">
        <v>541</v>
      </c>
      <c r="C465" s="24" t="s">
        <v>538</v>
      </c>
      <c r="D465" s="57">
        <v>11900</v>
      </c>
      <c r="E465" s="58">
        <v>9155</v>
      </c>
      <c r="F465" s="25"/>
      <c r="G465" s="26">
        <f t="shared" si="6"/>
        <v>0</v>
      </c>
      <c r="H465" s="27"/>
      <c r="M465" s="28"/>
    </row>
    <row r="466" spans="1:13" x14ac:dyDescent="0.2">
      <c r="A466" s="23">
        <v>54402</v>
      </c>
      <c r="B466" s="24" t="s">
        <v>542</v>
      </c>
      <c r="C466" s="24" t="s">
        <v>538</v>
      </c>
      <c r="D466" s="57">
        <v>11900</v>
      </c>
      <c r="E466" s="58">
        <v>9155</v>
      </c>
      <c r="F466" s="25"/>
      <c r="G466" s="26">
        <f t="shared" si="6"/>
        <v>0</v>
      </c>
      <c r="H466" s="27"/>
      <c r="M466" s="28"/>
    </row>
    <row r="467" spans="1:13" x14ac:dyDescent="0.2">
      <c r="A467" s="23">
        <v>60555</v>
      </c>
      <c r="B467" s="24" t="s">
        <v>543</v>
      </c>
      <c r="C467" s="24" t="s">
        <v>519</v>
      </c>
      <c r="D467" s="57">
        <v>9900</v>
      </c>
      <c r="E467" s="58">
        <v>7615</v>
      </c>
      <c r="F467" s="25"/>
      <c r="G467" s="26">
        <f t="shared" si="6"/>
        <v>0</v>
      </c>
      <c r="H467" s="27"/>
      <c r="M467" s="28"/>
    </row>
    <row r="468" spans="1:13" x14ac:dyDescent="0.2">
      <c r="A468" s="23">
        <v>60558</v>
      </c>
      <c r="B468" s="24" t="s">
        <v>544</v>
      </c>
      <c r="C468" s="24" t="s">
        <v>519</v>
      </c>
      <c r="D468" s="57">
        <v>9900</v>
      </c>
      <c r="E468" s="58">
        <v>7615</v>
      </c>
      <c r="F468" s="25"/>
      <c r="G468" s="26">
        <f t="shared" si="6"/>
        <v>0</v>
      </c>
      <c r="H468" s="27"/>
      <c r="M468" s="28"/>
    </row>
    <row r="469" spans="1:13" x14ac:dyDescent="0.2">
      <c r="A469" s="23">
        <v>60561</v>
      </c>
      <c r="B469" s="24" t="s">
        <v>545</v>
      </c>
      <c r="C469" s="24" t="s">
        <v>519</v>
      </c>
      <c r="D469" s="57">
        <v>9900</v>
      </c>
      <c r="E469" s="58">
        <v>7615</v>
      </c>
      <c r="F469" s="25"/>
      <c r="G469" s="26">
        <f t="shared" si="6"/>
        <v>0</v>
      </c>
      <c r="H469" s="27"/>
      <c r="M469" s="28"/>
    </row>
    <row r="470" spans="1:13" x14ac:dyDescent="0.2">
      <c r="A470" s="23">
        <v>60554</v>
      </c>
      <c r="B470" s="24" t="s">
        <v>546</v>
      </c>
      <c r="C470" s="24" t="s">
        <v>519</v>
      </c>
      <c r="D470" s="57">
        <v>9900</v>
      </c>
      <c r="E470" s="58">
        <v>7615</v>
      </c>
      <c r="F470" s="25"/>
      <c r="G470" s="26">
        <f t="shared" si="6"/>
        <v>0</v>
      </c>
      <c r="H470" s="27"/>
      <c r="M470" s="28"/>
    </row>
    <row r="471" spans="1:13" x14ac:dyDescent="0.2">
      <c r="A471" s="23">
        <v>60557</v>
      </c>
      <c r="B471" s="24" t="s">
        <v>547</v>
      </c>
      <c r="C471" s="24" t="s">
        <v>519</v>
      </c>
      <c r="D471" s="57">
        <v>9900</v>
      </c>
      <c r="E471" s="58">
        <v>7615</v>
      </c>
      <c r="F471" s="25"/>
      <c r="G471" s="26">
        <f t="shared" si="6"/>
        <v>0</v>
      </c>
      <c r="H471" s="27"/>
      <c r="M471" s="28"/>
    </row>
    <row r="472" spans="1:13" x14ac:dyDescent="0.2">
      <c r="A472" s="23">
        <v>60560</v>
      </c>
      <c r="B472" s="24" t="s">
        <v>548</v>
      </c>
      <c r="C472" s="24" t="s">
        <v>519</v>
      </c>
      <c r="D472" s="57">
        <v>9900</v>
      </c>
      <c r="E472" s="58">
        <v>7615</v>
      </c>
      <c r="F472" s="25"/>
      <c r="G472" s="26">
        <f t="shared" si="6"/>
        <v>0</v>
      </c>
      <c r="H472" s="27"/>
      <c r="M472" s="28"/>
    </row>
    <row r="473" spans="1:13" x14ac:dyDescent="0.2">
      <c r="A473" s="23">
        <v>60556</v>
      </c>
      <c r="B473" s="24" t="s">
        <v>549</v>
      </c>
      <c r="C473" s="24" t="s">
        <v>519</v>
      </c>
      <c r="D473" s="57">
        <v>9900</v>
      </c>
      <c r="E473" s="58">
        <v>7615</v>
      </c>
      <c r="F473" s="25"/>
      <c r="G473" s="26">
        <f t="shared" si="6"/>
        <v>0</v>
      </c>
      <c r="H473" s="27"/>
      <c r="M473" s="28"/>
    </row>
    <row r="474" spans="1:13" x14ac:dyDescent="0.2">
      <c r="A474" s="23">
        <v>60559</v>
      </c>
      <c r="B474" s="24" t="s">
        <v>550</v>
      </c>
      <c r="C474" s="24" t="s">
        <v>519</v>
      </c>
      <c r="D474" s="57">
        <v>9900</v>
      </c>
      <c r="E474" s="58">
        <v>7615</v>
      </c>
      <c r="F474" s="25"/>
      <c r="G474" s="26">
        <f t="shared" si="6"/>
        <v>0</v>
      </c>
      <c r="H474" s="27"/>
      <c r="M474" s="28"/>
    </row>
    <row r="475" spans="1:13" x14ac:dyDescent="0.2">
      <c r="A475" s="23">
        <v>60562</v>
      </c>
      <c r="B475" s="24" t="s">
        <v>551</v>
      </c>
      <c r="C475" s="24" t="s">
        <v>519</v>
      </c>
      <c r="D475" s="57">
        <v>9900</v>
      </c>
      <c r="E475" s="58">
        <v>7615</v>
      </c>
      <c r="F475" s="25"/>
      <c r="G475" s="26">
        <f t="shared" si="6"/>
        <v>0</v>
      </c>
      <c r="H475" s="27"/>
      <c r="M475" s="28"/>
    </row>
    <row r="476" spans="1:13" x14ac:dyDescent="0.2">
      <c r="A476" s="65">
        <v>83642</v>
      </c>
      <c r="B476" s="24" t="s">
        <v>881</v>
      </c>
      <c r="C476" s="24" t="s">
        <v>519</v>
      </c>
      <c r="D476" s="57">
        <v>13000</v>
      </c>
      <c r="E476" s="58">
        <v>10000</v>
      </c>
      <c r="F476" s="25"/>
      <c r="G476" s="26">
        <f t="shared" si="6"/>
        <v>0</v>
      </c>
      <c r="H476" s="27"/>
      <c r="M476" s="28"/>
    </row>
    <row r="477" spans="1:13" x14ac:dyDescent="0.2">
      <c r="A477" s="65">
        <v>83643</v>
      </c>
      <c r="B477" s="24" t="s">
        <v>882</v>
      </c>
      <c r="C477" s="24" t="s">
        <v>519</v>
      </c>
      <c r="D477" s="57">
        <v>13000</v>
      </c>
      <c r="E477" s="58">
        <v>10000</v>
      </c>
      <c r="F477" s="25"/>
      <c r="G477" s="26">
        <f t="shared" si="6"/>
        <v>0</v>
      </c>
      <c r="H477" s="27"/>
      <c r="M477" s="28"/>
    </row>
    <row r="478" spans="1:13" x14ac:dyDescent="0.2">
      <c r="A478" s="65">
        <v>83644</v>
      </c>
      <c r="B478" s="24" t="s">
        <v>883</v>
      </c>
      <c r="C478" s="24" t="s">
        <v>519</v>
      </c>
      <c r="D478" s="57">
        <v>13000</v>
      </c>
      <c r="E478" s="58">
        <v>10000</v>
      </c>
      <c r="F478" s="25"/>
      <c r="G478" s="26">
        <f t="shared" si="6"/>
        <v>0</v>
      </c>
      <c r="H478" s="27"/>
      <c r="M478" s="28"/>
    </row>
    <row r="479" spans="1:13" x14ac:dyDescent="0.2">
      <c r="A479" s="65">
        <v>83645</v>
      </c>
      <c r="B479" s="24" t="s">
        <v>884</v>
      </c>
      <c r="C479" s="24" t="s">
        <v>519</v>
      </c>
      <c r="D479" s="57">
        <v>13000</v>
      </c>
      <c r="E479" s="58">
        <v>10000</v>
      </c>
      <c r="F479" s="25"/>
      <c r="G479" s="26">
        <f t="shared" si="6"/>
        <v>0</v>
      </c>
      <c r="H479" s="27"/>
      <c r="M479" s="28"/>
    </row>
    <row r="480" spans="1:13" x14ac:dyDescent="0.2">
      <c r="A480" s="65">
        <v>83646</v>
      </c>
      <c r="B480" s="24" t="s">
        <v>885</v>
      </c>
      <c r="C480" s="24" t="s">
        <v>519</v>
      </c>
      <c r="D480" s="57">
        <v>13000</v>
      </c>
      <c r="E480" s="58">
        <v>10000</v>
      </c>
      <c r="F480" s="25"/>
      <c r="G480" s="26">
        <f t="shared" si="6"/>
        <v>0</v>
      </c>
      <c r="H480" s="27"/>
      <c r="M480" s="28"/>
    </row>
    <row r="481" spans="1:13" x14ac:dyDescent="0.2">
      <c r="A481" s="65">
        <v>83168</v>
      </c>
      <c r="B481" s="62" t="s">
        <v>886</v>
      </c>
      <c r="C481" s="24" t="s">
        <v>519</v>
      </c>
      <c r="D481" s="57">
        <v>5300</v>
      </c>
      <c r="E481" s="58">
        <v>4075</v>
      </c>
      <c r="F481" s="25"/>
      <c r="G481" s="26">
        <f t="shared" si="6"/>
        <v>0</v>
      </c>
      <c r="H481" s="27"/>
      <c r="M481" s="28"/>
    </row>
    <row r="482" spans="1:13" x14ac:dyDescent="0.2">
      <c r="A482" s="65">
        <v>83169</v>
      </c>
      <c r="B482" s="62" t="s">
        <v>887</v>
      </c>
      <c r="C482" s="24" t="s">
        <v>519</v>
      </c>
      <c r="D482" s="57">
        <v>5300</v>
      </c>
      <c r="E482" s="58">
        <v>4075</v>
      </c>
      <c r="F482" s="25"/>
      <c r="G482" s="26">
        <f t="shared" si="6"/>
        <v>0</v>
      </c>
      <c r="H482" s="27"/>
      <c r="M482" s="28"/>
    </row>
    <row r="483" spans="1:13" x14ac:dyDescent="0.2">
      <c r="A483" s="65">
        <v>83170</v>
      </c>
      <c r="B483" s="62" t="s">
        <v>888</v>
      </c>
      <c r="C483" s="24" t="s">
        <v>519</v>
      </c>
      <c r="D483" s="57">
        <v>5300</v>
      </c>
      <c r="E483" s="58">
        <v>4075</v>
      </c>
      <c r="F483" s="25"/>
      <c r="G483" s="26">
        <f t="shared" si="6"/>
        <v>0</v>
      </c>
      <c r="H483" s="27"/>
      <c r="M483" s="28"/>
    </row>
    <row r="484" spans="1:13" x14ac:dyDescent="0.2">
      <c r="A484" s="65">
        <v>83171</v>
      </c>
      <c r="B484" s="62" t="s">
        <v>889</v>
      </c>
      <c r="C484" s="24" t="s">
        <v>519</v>
      </c>
      <c r="D484" s="57">
        <v>5300</v>
      </c>
      <c r="E484" s="58">
        <v>4075</v>
      </c>
      <c r="F484" s="25"/>
      <c r="G484" s="26">
        <f t="shared" si="6"/>
        <v>0</v>
      </c>
      <c r="H484" s="27"/>
      <c r="M484" s="28"/>
    </row>
    <row r="485" spans="1:13" x14ac:dyDescent="0.2">
      <c r="A485" s="65">
        <v>83172</v>
      </c>
      <c r="B485" s="62" t="s">
        <v>890</v>
      </c>
      <c r="C485" s="24" t="s">
        <v>519</v>
      </c>
      <c r="D485" s="57">
        <v>5300</v>
      </c>
      <c r="E485" s="58">
        <v>4075</v>
      </c>
      <c r="F485" s="25"/>
      <c r="G485" s="26">
        <f t="shared" si="6"/>
        <v>0</v>
      </c>
      <c r="H485" s="27"/>
      <c r="M485" s="28"/>
    </row>
    <row r="486" spans="1:13" x14ac:dyDescent="0.2">
      <c r="A486" s="65">
        <v>83173</v>
      </c>
      <c r="B486" s="62" t="s">
        <v>891</v>
      </c>
      <c r="C486" s="24" t="s">
        <v>519</v>
      </c>
      <c r="D486" s="57">
        <v>5300</v>
      </c>
      <c r="E486" s="58">
        <v>4075</v>
      </c>
      <c r="F486" s="25"/>
      <c r="G486" s="26">
        <f t="shared" si="6"/>
        <v>0</v>
      </c>
      <c r="H486" s="27"/>
      <c r="M486" s="28"/>
    </row>
    <row r="487" spans="1:13" x14ac:dyDescent="0.2">
      <c r="A487" s="66">
        <v>83174</v>
      </c>
      <c r="B487" s="62" t="s">
        <v>892</v>
      </c>
      <c r="C487" s="24" t="s">
        <v>519</v>
      </c>
      <c r="D487" s="57">
        <v>5300</v>
      </c>
      <c r="E487" s="58">
        <v>4075</v>
      </c>
      <c r="F487" s="25"/>
      <c r="G487" s="26">
        <f t="shared" si="6"/>
        <v>0</v>
      </c>
      <c r="H487" s="27"/>
      <c r="M487" s="28"/>
    </row>
    <row r="488" spans="1:13" x14ac:dyDescent="0.2">
      <c r="A488" s="66">
        <v>83175</v>
      </c>
      <c r="B488" s="62" t="s">
        <v>893</v>
      </c>
      <c r="C488" s="24" t="s">
        <v>519</v>
      </c>
      <c r="D488" s="57">
        <v>5300</v>
      </c>
      <c r="E488" s="58">
        <v>4075</v>
      </c>
      <c r="F488" s="25"/>
      <c r="G488" s="26">
        <f t="shared" si="6"/>
        <v>0</v>
      </c>
      <c r="H488" s="27"/>
      <c r="M488" s="28"/>
    </row>
    <row r="489" spans="1:13" x14ac:dyDescent="0.2">
      <c r="A489" s="64"/>
      <c r="B489" s="62" t="s">
        <v>894</v>
      </c>
      <c r="C489" s="24" t="s">
        <v>519</v>
      </c>
      <c r="D489" s="57">
        <v>5300</v>
      </c>
      <c r="E489" s="58">
        <v>4075</v>
      </c>
      <c r="F489" s="25"/>
      <c r="G489" s="26">
        <f t="shared" si="6"/>
        <v>0</v>
      </c>
      <c r="H489" s="27"/>
      <c r="M489" s="28"/>
    </row>
    <row r="490" spans="1:13" x14ac:dyDescent="0.2">
      <c r="A490" s="65">
        <v>83537</v>
      </c>
      <c r="B490" s="62" t="s">
        <v>896</v>
      </c>
      <c r="C490" s="24" t="s">
        <v>902</v>
      </c>
      <c r="D490" s="57">
        <v>4200</v>
      </c>
      <c r="E490" s="58">
        <v>3230</v>
      </c>
      <c r="F490" s="25"/>
      <c r="G490" s="26">
        <f t="shared" si="6"/>
        <v>0</v>
      </c>
      <c r="H490" s="27"/>
      <c r="M490" s="28"/>
    </row>
    <row r="491" spans="1:13" x14ac:dyDescent="0.2">
      <c r="A491" s="66">
        <v>83538</v>
      </c>
      <c r="B491" s="62" t="s">
        <v>897</v>
      </c>
      <c r="C491" s="24" t="s">
        <v>902</v>
      </c>
      <c r="D491" s="57">
        <v>4200</v>
      </c>
      <c r="E491" s="58">
        <v>3230</v>
      </c>
      <c r="F491" s="25"/>
      <c r="G491" s="26">
        <f t="shared" si="6"/>
        <v>0</v>
      </c>
      <c r="H491" s="27"/>
      <c r="M491" s="28"/>
    </row>
    <row r="492" spans="1:13" x14ac:dyDescent="0.2">
      <c r="A492" s="65">
        <v>83539</v>
      </c>
      <c r="B492" s="62" t="s">
        <v>898</v>
      </c>
      <c r="C492" s="24" t="s">
        <v>902</v>
      </c>
      <c r="D492" s="57">
        <v>4200</v>
      </c>
      <c r="E492" s="58">
        <v>3230</v>
      </c>
      <c r="F492" s="25"/>
      <c r="G492" s="26">
        <f t="shared" si="6"/>
        <v>0</v>
      </c>
      <c r="H492" s="27"/>
      <c r="M492" s="28"/>
    </row>
    <row r="493" spans="1:13" x14ac:dyDescent="0.2">
      <c r="A493" s="65">
        <v>83540</v>
      </c>
      <c r="B493" s="62" t="s">
        <v>899</v>
      </c>
      <c r="C493" s="24" t="s">
        <v>902</v>
      </c>
      <c r="D493" s="57">
        <v>4200</v>
      </c>
      <c r="E493" s="58">
        <v>3230</v>
      </c>
      <c r="F493" s="25"/>
      <c r="G493" s="26">
        <f t="shared" si="6"/>
        <v>0</v>
      </c>
      <c r="H493" s="27"/>
      <c r="M493" s="28"/>
    </row>
    <row r="494" spans="1:13" x14ac:dyDescent="0.2">
      <c r="A494" s="65">
        <v>83541</v>
      </c>
      <c r="B494" s="62" t="s">
        <v>900</v>
      </c>
      <c r="C494" s="24" t="s">
        <v>902</v>
      </c>
      <c r="D494" s="57">
        <v>4200</v>
      </c>
      <c r="E494" s="58">
        <v>3230</v>
      </c>
      <c r="F494" s="25"/>
      <c r="G494" s="26">
        <f t="shared" si="6"/>
        <v>0</v>
      </c>
      <c r="H494" s="27"/>
      <c r="M494" s="28"/>
    </row>
    <row r="495" spans="1:13" x14ac:dyDescent="0.2">
      <c r="A495" s="63"/>
      <c r="B495" s="62" t="s">
        <v>901</v>
      </c>
      <c r="C495" s="24" t="s">
        <v>902</v>
      </c>
      <c r="D495" s="57">
        <v>4200</v>
      </c>
      <c r="E495" s="58">
        <v>3230</v>
      </c>
      <c r="F495" s="25"/>
      <c r="G495" s="26">
        <f t="shared" si="6"/>
        <v>0</v>
      </c>
      <c r="H495" s="27"/>
      <c r="M495" s="28"/>
    </row>
    <row r="496" spans="1:13" ht="18.75" x14ac:dyDescent="0.3">
      <c r="A496" s="61"/>
      <c r="B496" s="22" t="s">
        <v>15</v>
      </c>
      <c r="G496" s="26">
        <f t="shared" si="6"/>
        <v>0</v>
      </c>
      <c r="H496" s="34"/>
      <c r="M496" s="28"/>
    </row>
    <row r="497" spans="1:13" x14ac:dyDescent="0.2">
      <c r="A497" s="23">
        <v>796</v>
      </c>
      <c r="B497" s="24" t="s">
        <v>552</v>
      </c>
      <c r="C497" s="24" t="s">
        <v>465</v>
      </c>
      <c r="D497" s="67">
        <v>3000</v>
      </c>
      <c r="E497" s="68">
        <v>2310</v>
      </c>
      <c r="F497" s="25"/>
      <c r="G497" s="26">
        <f t="shared" ref="G497:G561" si="7">F497*E497</f>
        <v>0</v>
      </c>
      <c r="H497" s="27"/>
      <c r="M497" s="28"/>
    </row>
    <row r="498" spans="1:13" x14ac:dyDescent="0.2">
      <c r="A498" s="23">
        <v>797</v>
      </c>
      <c r="B498" s="24" t="s">
        <v>553</v>
      </c>
      <c r="C498" s="24" t="s">
        <v>465</v>
      </c>
      <c r="D498" s="67">
        <v>3500</v>
      </c>
      <c r="E498" s="68">
        <v>2690</v>
      </c>
      <c r="F498" s="25"/>
      <c r="G498" s="26">
        <f t="shared" si="7"/>
        <v>0</v>
      </c>
      <c r="H498" s="27"/>
      <c r="M498" s="28"/>
    </row>
    <row r="499" spans="1:13" x14ac:dyDescent="0.2">
      <c r="A499" s="23">
        <v>798</v>
      </c>
      <c r="B499" s="24" t="s">
        <v>554</v>
      </c>
      <c r="C499" s="24" t="s">
        <v>465</v>
      </c>
      <c r="D499" s="67">
        <v>7000</v>
      </c>
      <c r="E499" s="68">
        <v>5385</v>
      </c>
      <c r="F499" s="25"/>
      <c r="G499" s="26">
        <f t="shared" si="7"/>
        <v>0</v>
      </c>
      <c r="H499" s="27"/>
      <c r="M499" s="28"/>
    </row>
    <row r="500" spans="1:13" x14ac:dyDescent="0.2">
      <c r="A500" s="23">
        <v>64818</v>
      </c>
      <c r="B500" s="24" t="s">
        <v>555</v>
      </c>
      <c r="C500" s="24" t="s">
        <v>556</v>
      </c>
      <c r="D500" s="57">
        <v>19300</v>
      </c>
      <c r="E500" s="58">
        <v>14845</v>
      </c>
      <c r="F500" s="25"/>
      <c r="G500" s="33">
        <f t="shared" si="7"/>
        <v>0</v>
      </c>
      <c r="H500" s="27"/>
      <c r="M500" s="28"/>
    </row>
    <row r="501" spans="1:13" ht="18.75" x14ac:dyDescent="0.3">
      <c r="B501" s="22" t="s">
        <v>1</v>
      </c>
      <c r="G501" s="33"/>
      <c r="H501" s="34"/>
      <c r="I501" s="32" t="s">
        <v>557</v>
      </c>
      <c r="J501" s="33" t="s">
        <v>558</v>
      </c>
      <c r="K501" s="46" t="s">
        <v>559</v>
      </c>
      <c r="L501" s="46"/>
      <c r="M501" s="28"/>
    </row>
    <row r="502" spans="1:13" ht="18.75" x14ac:dyDescent="0.3">
      <c r="B502" s="22" t="s">
        <v>4</v>
      </c>
      <c r="D502" s="4" t="s">
        <v>560</v>
      </c>
      <c r="E502" s="3" t="s">
        <v>38</v>
      </c>
      <c r="G502" s="47"/>
      <c r="H502" s="34"/>
      <c r="I502" s="48" t="s">
        <v>561</v>
      </c>
      <c r="J502" s="48" t="s">
        <v>561</v>
      </c>
      <c r="K502" s="46" t="s">
        <v>562</v>
      </c>
      <c r="L502" s="46"/>
      <c r="M502" s="28"/>
    </row>
    <row r="503" spans="1:13" x14ac:dyDescent="0.2">
      <c r="A503" s="23">
        <v>28859</v>
      </c>
      <c r="B503" s="24" t="s">
        <v>563</v>
      </c>
      <c r="C503" s="24"/>
      <c r="D503" s="57">
        <v>8600</v>
      </c>
      <c r="E503" s="58">
        <v>6615</v>
      </c>
      <c r="F503" s="25"/>
      <c r="G503" s="47">
        <f t="shared" si="7"/>
        <v>0</v>
      </c>
      <c r="H503" s="27"/>
      <c r="I503" s="58">
        <f>D503/1.35</f>
        <v>6370.3703703703695</v>
      </c>
      <c r="J503" s="58">
        <v>6145</v>
      </c>
      <c r="K503" s="46" t="s">
        <v>564</v>
      </c>
      <c r="L503" s="46"/>
      <c r="M503" s="28"/>
    </row>
    <row r="504" spans="1:13" x14ac:dyDescent="0.2">
      <c r="A504" s="23">
        <v>28860</v>
      </c>
      <c r="B504" s="24" t="s">
        <v>565</v>
      </c>
      <c r="C504" s="24"/>
      <c r="D504" s="57">
        <v>8300</v>
      </c>
      <c r="E504" s="58">
        <v>6385</v>
      </c>
      <c r="F504" s="25"/>
      <c r="G504" s="26">
        <f t="shared" si="7"/>
        <v>0</v>
      </c>
      <c r="H504" s="27"/>
      <c r="I504" s="58">
        <v>6150</v>
      </c>
      <c r="J504" s="58">
        <v>5930</v>
      </c>
      <c r="K504" s="46" t="s">
        <v>566</v>
      </c>
      <c r="L504" s="46"/>
      <c r="M504" s="28"/>
    </row>
    <row r="505" spans="1:13" x14ac:dyDescent="0.2">
      <c r="A505" s="23">
        <v>28861</v>
      </c>
      <c r="B505" s="24" t="s">
        <v>567</v>
      </c>
      <c r="C505" s="24"/>
      <c r="D505" s="57">
        <v>9400</v>
      </c>
      <c r="E505" s="58">
        <v>7230</v>
      </c>
      <c r="F505" s="25"/>
      <c r="G505" s="26">
        <f t="shared" si="7"/>
        <v>0</v>
      </c>
      <c r="H505" s="27"/>
      <c r="I505" s="58">
        <v>6960</v>
      </c>
      <c r="J505" s="58">
        <v>6715</v>
      </c>
      <c r="K505" s="46" t="s">
        <v>568</v>
      </c>
      <c r="L505" s="46"/>
      <c r="M505" s="28"/>
    </row>
    <row r="506" spans="1:13" x14ac:dyDescent="0.2">
      <c r="A506" s="23">
        <v>59751</v>
      </c>
      <c r="B506" s="24" t="s">
        <v>569</v>
      </c>
      <c r="C506" s="24" t="s">
        <v>570</v>
      </c>
      <c r="D506" s="57">
        <v>9700</v>
      </c>
      <c r="E506" s="58">
        <v>7460</v>
      </c>
      <c r="F506" s="25"/>
      <c r="G506" s="26">
        <f t="shared" si="7"/>
        <v>0</v>
      </c>
      <c r="H506" s="27"/>
      <c r="I506" s="58">
        <f t="shared" ref="I506:I563" si="8">D506/1.35</f>
        <v>7185.1851851851843</v>
      </c>
      <c r="J506" s="58">
        <v>6930</v>
      </c>
      <c r="L506" s="46"/>
      <c r="M506" s="28"/>
    </row>
    <row r="507" spans="1:13" x14ac:dyDescent="0.2">
      <c r="A507" s="23">
        <v>58096</v>
      </c>
      <c r="B507" s="24" t="s">
        <v>571</v>
      </c>
      <c r="C507" s="24" t="s">
        <v>572</v>
      </c>
      <c r="D507" s="57">
        <v>12550</v>
      </c>
      <c r="E507" s="58">
        <v>9655</v>
      </c>
      <c r="F507" s="25"/>
      <c r="G507" s="26">
        <f t="shared" si="7"/>
        <v>0</v>
      </c>
      <c r="H507" s="27"/>
      <c r="I507" s="58">
        <v>9295</v>
      </c>
      <c r="J507" s="58">
        <v>8965</v>
      </c>
      <c r="M507" s="28"/>
    </row>
    <row r="508" spans="1:13" x14ac:dyDescent="0.2">
      <c r="A508" s="23">
        <v>57693</v>
      </c>
      <c r="B508" s="24" t="s">
        <v>573</v>
      </c>
      <c r="C508" s="24" t="s">
        <v>574</v>
      </c>
      <c r="D508" s="57">
        <v>13500</v>
      </c>
      <c r="E508" s="58">
        <v>10385</v>
      </c>
      <c r="F508" s="25"/>
      <c r="G508" s="26">
        <f t="shared" si="7"/>
        <v>0</v>
      </c>
      <c r="H508" s="27"/>
      <c r="I508" s="58">
        <f t="shared" si="8"/>
        <v>10000</v>
      </c>
      <c r="J508" s="58">
        <v>9645</v>
      </c>
      <c r="M508" s="28"/>
    </row>
    <row r="509" spans="1:13" x14ac:dyDescent="0.2">
      <c r="A509" s="23">
        <v>64222</v>
      </c>
      <c r="B509" s="24" t="s">
        <v>575</v>
      </c>
      <c r="C509" s="24" t="s">
        <v>576</v>
      </c>
      <c r="D509" s="57">
        <v>13000</v>
      </c>
      <c r="E509" s="58">
        <v>10000</v>
      </c>
      <c r="F509" s="25"/>
      <c r="G509" s="26">
        <f t="shared" si="7"/>
        <v>0</v>
      </c>
      <c r="H509" s="27"/>
      <c r="I509" s="58">
        <f t="shared" si="8"/>
        <v>9629.6296296296296</v>
      </c>
      <c r="J509" s="58">
        <v>9285</v>
      </c>
      <c r="M509" s="28"/>
    </row>
    <row r="510" spans="1:13" x14ac:dyDescent="0.2">
      <c r="A510" s="23"/>
      <c r="B510" s="24" t="s">
        <v>577</v>
      </c>
      <c r="C510" s="24" t="s">
        <v>578</v>
      </c>
      <c r="D510" s="57">
        <v>14600</v>
      </c>
      <c r="E510" s="58">
        <v>11230</v>
      </c>
      <c r="F510" s="25"/>
      <c r="G510" s="26">
        <f t="shared" si="7"/>
        <v>0</v>
      </c>
      <c r="H510" s="27"/>
      <c r="I510" s="58">
        <f t="shared" si="8"/>
        <v>10814.814814814814</v>
      </c>
      <c r="J510" s="58">
        <v>10430</v>
      </c>
      <c r="M510" s="28"/>
    </row>
    <row r="511" spans="1:13" x14ac:dyDescent="0.2">
      <c r="A511" s="23">
        <v>24511</v>
      </c>
      <c r="B511" s="24" t="s">
        <v>579</v>
      </c>
      <c r="C511" s="24" t="s">
        <v>580</v>
      </c>
      <c r="D511" s="57">
        <v>12200</v>
      </c>
      <c r="E511" s="58">
        <v>9385</v>
      </c>
      <c r="F511" s="25"/>
      <c r="G511" s="26">
        <f t="shared" si="7"/>
        <v>0</v>
      </c>
      <c r="H511" s="27"/>
      <c r="I511" s="58">
        <v>9035</v>
      </c>
      <c r="J511" s="58">
        <v>8715</v>
      </c>
      <c r="M511" s="28"/>
    </row>
    <row r="512" spans="1:13" x14ac:dyDescent="0.2">
      <c r="A512" s="23">
        <v>43730</v>
      </c>
      <c r="B512" s="24" t="s">
        <v>581</v>
      </c>
      <c r="C512" s="24" t="s">
        <v>582</v>
      </c>
      <c r="D512" s="57">
        <v>9100</v>
      </c>
      <c r="E512" s="58">
        <v>7000</v>
      </c>
      <c r="F512" s="25"/>
      <c r="G512" s="26">
        <f t="shared" si="7"/>
        <v>0</v>
      </c>
      <c r="H512" s="27"/>
      <c r="I512" s="58">
        <v>6740</v>
      </c>
      <c r="J512" s="58">
        <f t="shared" ref="J512:J565" si="9">D512/1.4</f>
        <v>6500</v>
      </c>
      <c r="M512" s="28"/>
    </row>
    <row r="513" spans="1:13" x14ac:dyDescent="0.2">
      <c r="A513" s="23" t="s">
        <v>583</v>
      </c>
      <c r="B513" s="24" t="s">
        <v>584</v>
      </c>
      <c r="C513" s="24" t="s">
        <v>585</v>
      </c>
      <c r="D513" s="25"/>
      <c r="E513" s="26"/>
      <c r="F513" s="25"/>
      <c r="G513" s="26">
        <f t="shared" si="7"/>
        <v>0</v>
      </c>
      <c r="H513" s="27"/>
      <c r="I513" s="26">
        <f t="shared" si="8"/>
        <v>0</v>
      </c>
      <c r="J513" s="26">
        <f t="shared" si="9"/>
        <v>0</v>
      </c>
      <c r="M513" s="28"/>
    </row>
    <row r="514" spans="1:13" x14ac:dyDescent="0.2">
      <c r="A514" s="23">
        <v>15105</v>
      </c>
      <c r="B514" s="24" t="s">
        <v>586</v>
      </c>
      <c r="C514" s="24" t="s">
        <v>587</v>
      </c>
      <c r="D514" s="57">
        <v>8900</v>
      </c>
      <c r="E514" s="58">
        <v>6845</v>
      </c>
      <c r="F514" s="25"/>
      <c r="G514" s="26">
        <f t="shared" si="7"/>
        <v>0</v>
      </c>
      <c r="H514" s="27"/>
      <c r="I514" s="58">
        <v>6595</v>
      </c>
      <c r="J514" s="58">
        <v>6355</v>
      </c>
      <c r="M514" s="28"/>
    </row>
    <row r="515" spans="1:13" x14ac:dyDescent="0.2">
      <c r="A515" s="23">
        <v>28856</v>
      </c>
      <c r="B515" s="24" t="s">
        <v>588</v>
      </c>
      <c r="C515" s="24" t="s">
        <v>589</v>
      </c>
      <c r="D515" s="57">
        <v>7200</v>
      </c>
      <c r="E515" s="58">
        <v>5540</v>
      </c>
      <c r="F515" s="25"/>
      <c r="G515" s="26">
        <f t="shared" si="7"/>
        <v>0</v>
      </c>
      <c r="H515" s="27"/>
      <c r="I515" s="58">
        <v>5335</v>
      </c>
      <c r="J515" s="58">
        <v>5145</v>
      </c>
      <c r="M515" s="28"/>
    </row>
    <row r="516" spans="1:13" x14ac:dyDescent="0.2">
      <c r="A516" s="23">
        <v>41275</v>
      </c>
      <c r="B516" s="24" t="s">
        <v>590</v>
      </c>
      <c r="C516" s="24" t="s">
        <v>591</v>
      </c>
      <c r="D516" s="57">
        <v>5400</v>
      </c>
      <c r="E516" s="58">
        <v>4155</v>
      </c>
      <c r="F516" s="25"/>
      <c r="G516" s="26">
        <f t="shared" si="7"/>
        <v>0</v>
      </c>
      <c r="H516" s="27"/>
      <c r="I516" s="58">
        <f t="shared" si="8"/>
        <v>3999.9999999999995</v>
      </c>
      <c r="J516" s="58">
        <v>3855</v>
      </c>
      <c r="M516" s="28"/>
    </row>
    <row r="517" spans="1:13" x14ac:dyDescent="0.2">
      <c r="A517" s="23">
        <v>40083</v>
      </c>
      <c r="B517" s="24" t="s">
        <v>592</v>
      </c>
      <c r="C517" s="24" t="s">
        <v>593</v>
      </c>
      <c r="D517" s="25"/>
      <c r="E517" s="26"/>
      <c r="F517" s="25"/>
      <c r="G517" s="26">
        <f t="shared" si="7"/>
        <v>0</v>
      </c>
      <c r="H517" s="27"/>
      <c r="I517" s="26">
        <f t="shared" si="8"/>
        <v>0</v>
      </c>
      <c r="J517" s="26">
        <f t="shared" si="9"/>
        <v>0</v>
      </c>
      <c r="M517" s="28"/>
    </row>
    <row r="518" spans="1:13" x14ac:dyDescent="0.2">
      <c r="A518" s="23">
        <v>40082</v>
      </c>
      <c r="B518" s="24" t="s">
        <v>594</v>
      </c>
      <c r="C518" s="24" t="s">
        <v>593</v>
      </c>
      <c r="D518" s="25"/>
      <c r="E518" s="26"/>
      <c r="F518" s="25"/>
      <c r="G518" s="26">
        <f t="shared" si="7"/>
        <v>0</v>
      </c>
      <c r="H518" s="27"/>
      <c r="I518" s="26">
        <f t="shared" si="8"/>
        <v>0</v>
      </c>
      <c r="J518" s="26">
        <f t="shared" si="9"/>
        <v>0</v>
      </c>
      <c r="M518" s="28"/>
    </row>
    <row r="519" spans="1:13" x14ac:dyDescent="0.2">
      <c r="A519" s="23">
        <v>36398</v>
      </c>
      <c r="B519" s="24" t="s">
        <v>595</v>
      </c>
      <c r="C519" s="24"/>
      <c r="D519" s="57">
        <v>550</v>
      </c>
      <c r="E519" s="58">
        <v>425</v>
      </c>
      <c r="F519" s="25"/>
      <c r="G519" s="26">
        <f t="shared" si="7"/>
        <v>0</v>
      </c>
      <c r="H519" s="27"/>
      <c r="I519" s="58">
        <v>405</v>
      </c>
      <c r="J519" s="58">
        <v>395</v>
      </c>
      <c r="M519" s="28"/>
    </row>
    <row r="520" spans="1:13" x14ac:dyDescent="0.2">
      <c r="A520" s="23">
        <v>36399</v>
      </c>
      <c r="B520" s="24" t="s">
        <v>596</v>
      </c>
      <c r="C520" s="24"/>
      <c r="D520" s="57">
        <v>600</v>
      </c>
      <c r="E520" s="58">
        <v>460</v>
      </c>
      <c r="F520" s="25"/>
      <c r="G520" s="26">
        <f t="shared" si="7"/>
        <v>0</v>
      </c>
      <c r="H520" s="27"/>
      <c r="I520" s="58">
        <v>445</v>
      </c>
      <c r="J520" s="58">
        <v>430</v>
      </c>
      <c r="M520" s="28"/>
    </row>
    <row r="521" spans="1:13" x14ac:dyDescent="0.2">
      <c r="A521" s="23">
        <v>24784</v>
      </c>
      <c r="B521" s="24" t="s">
        <v>597</v>
      </c>
      <c r="C521" s="24" t="s">
        <v>598</v>
      </c>
      <c r="D521" s="57">
        <v>7000</v>
      </c>
      <c r="E521" s="58">
        <v>5385</v>
      </c>
      <c r="F521" s="25"/>
      <c r="G521" s="26">
        <f t="shared" si="7"/>
        <v>0</v>
      </c>
      <c r="H521" s="27"/>
      <c r="I521" s="58">
        <v>5185</v>
      </c>
      <c r="J521" s="58">
        <f t="shared" si="9"/>
        <v>5000</v>
      </c>
      <c r="M521" s="28"/>
    </row>
    <row r="522" spans="1:13" x14ac:dyDescent="0.2">
      <c r="A522" s="23">
        <v>24512</v>
      </c>
      <c r="B522" s="24" t="s">
        <v>599</v>
      </c>
      <c r="C522" s="24" t="s">
        <v>598</v>
      </c>
      <c r="D522" s="57">
        <v>7500</v>
      </c>
      <c r="E522" s="58">
        <v>5770</v>
      </c>
      <c r="F522" s="25"/>
      <c r="G522" s="26">
        <f t="shared" si="7"/>
        <v>0</v>
      </c>
      <c r="H522" s="27"/>
      <c r="I522" s="58">
        <v>5555</v>
      </c>
      <c r="J522" s="58">
        <v>5355</v>
      </c>
      <c r="M522" s="28"/>
    </row>
    <row r="523" spans="1:13" x14ac:dyDescent="0.2">
      <c r="A523" s="23">
        <v>29077</v>
      </c>
      <c r="B523" s="24" t="s">
        <v>600</v>
      </c>
      <c r="C523" s="24" t="s">
        <v>601</v>
      </c>
      <c r="D523" s="57">
        <v>6500</v>
      </c>
      <c r="E523" s="58">
        <v>5000</v>
      </c>
      <c r="F523" s="25"/>
      <c r="G523" s="26">
        <f t="shared" si="7"/>
        <v>0</v>
      </c>
      <c r="H523" s="27"/>
      <c r="I523" s="58">
        <f t="shared" si="8"/>
        <v>4814.8148148148148</v>
      </c>
      <c r="J523" s="58">
        <v>4645</v>
      </c>
      <c r="M523" s="28"/>
    </row>
    <row r="524" spans="1:13" x14ac:dyDescent="0.2">
      <c r="A524" s="23">
        <v>42280</v>
      </c>
      <c r="B524" s="24" t="s">
        <v>602</v>
      </c>
      <c r="C524" s="24" t="s">
        <v>603</v>
      </c>
      <c r="D524" s="57">
        <v>11100</v>
      </c>
      <c r="E524" s="58">
        <v>8540</v>
      </c>
      <c r="F524" s="25"/>
      <c r="G524" s="26">
        <f t="shared" si="7"/>
        <v>0</v>
      </c>
      <c r="H524" s="27"/>
      <c r="I524" s="58">
        <v>8220</v>
      </c>
      <c r="J524" s="58">
        <v>7930</v>
      </c>
      <c r="M524" s="28"/>
    </row>
    <row r="525" spans="1:13" x14ac:dyDescent="0.2">
      <c r="A525" s="23">
        <v>42278</v>
      </c>
      <c r="B525" s="24" t="s">
        <v>604</v>
      </c>
      <c r="C525" s="24" t="s">
        <v>605</v>
      </c>
      <c r="D525" s="57">
        <v>10200</v>
      </c>
      <c r="E525" s="58">
        <v>7845</v>
      </c>
      <c r="F525" s="25"/>
      <c r="G525" s="26">
        <f t="shared" si="7"/>
        <v>0</v>
      </c>
      <c r="H525" s="27"/>
      <c r="I525" s="58">
        <v>7555</v>
      </c>
      <c r="J525" s="58">
        <v>7285</v>
      </c>
      <c r="M525" s="28"/>
    </row>
    <row r="526" spans="1:13" x14ac:dyDescent="0.2">
      <c r="A526" s="23">
        <v>25009</v>
      </c>
      <c r="B526" s="24" t="s">
        <v>606</v>
      </c>
      <c r="C526" s="24" t="s">
        <v>607</v>
      </c>
      <c r="D526" s="57">
        <v>9500</v>
      </c>
      <c r="E526" s="58">
        <v>7310</v>
      </c>
      <c r="F526" s="25"/>
      <c r="G526" s="26">
        <f t="shared" si="7"/>
        <v>0</v>
      </c>
      <c r="H526" s="27"/>
      <c r="I526" s="58">
        <v>7035</v>
      </c>
      <c r="J526" s="58">
        <v>6785</v>
      </c>
      <c r="M526" s="28"/>
    </row>
    <row r="527" spans="1:13" x14ac:dyDescent="0.2">
      <c r="A527" s="23">
        <v>33765</v>
      </c>
      <c r="B527" s="24" t="s">
        <v>608</v>
      </c>
      <c r="C527" s="24" t="s">
        <v>609</v>
      </c>
      <c r="D527" s="57">
        <v>6700</v>
      </c>
      <c r="E527" s="58">
        <v>5155</v>
      </c>
      <c r="F527" s="25"/>
      <c r="G527" s="26">
        <f t="shared" si="7"/>
        <v>0</v>
      </c>
      <c r="H527" s="27"/>
      <c r="I527" s="58">
        <v>4965</v>
      </c>
      <c r="J527" s="58">
        <v>4785</v>
      </c>
      <c r="M527" s="28"/>
    </row>
    <row r="528" spans="1:13" x14ac:dyDescent="0.2">
      <c r="A528" s="23">
        <v>36698</v>
      </c>
      <c r="B528" s="24" t="s">
        <v>610</v>
      </c>
      <c r="C528" s="24" t="s">
        <v>611</v>
      </c>
      <c r="D528" s="57">
        <v>8200</v>
      </c>
      <c r="E528" s="58">
        <v>6310</v>
      </c>
      <c r="F528" s="25"/>
      <c r="G528" s="26">
        <f t="shared" si="7"/>
        <v>0</v>
      </c>
      <c r="H528" s="27"/>
      <c r="I528" s="58">
        <v>6075</v>
      </c>
      <c r="J528" s="58">
        <v>5855</v>
      </c>
      <c r="M528" s="28"/>
    </row>
    <row r="529" spans="1:13" x14ac:dyDescent="0.2">
      <c r="A529" s="23">
        <v>37568</v>
      </c>
      <c r="B529" s="24" t="s">
        <v>612</v>
      </c>
      <c r="C529" s="24" t="s">
        <v>613</v>
      </c>
      <c r="D529" s="57">
        <v>11600</v>
      </c>
      <c r="E529" s="58">
        <v>8925</v>
      </c>
      <c r="F529" s="25"/>
      <c r="G529" s="26">
        <f t="shared" si="7"/>
        <v>0</v>
      </c>
      <c r="H529" s="27"/>
      <c r="I529" s="58">
        <v>8595</v>
      </c>
      <c r="J529" s="58">
        <v>8285</v>
      </c>
      <c r="M529" s="28"/>
    </row>
    <row r="530" spans="1:13" x14ac:dyDescent="0.2">
      <c r="A530" s="23">
        <v>46611</v>
      </c>
      <c r="B530" s="24" t="s">
        <v>614</v>
      </c>
      <c r="C530" s="24" t="s">
        <v>613</v>
      </c>
      <c r="D530" s="57">
        <v>9700</v>
      </c>
      <c r="E530" s="58">
        <v>7460</v>
      </c>
      <c r="F530" s="25"/>
      <c r="G530" s="26">
        <f t="shared" si="7"/>
        <v>0</v>
      </c>
      <c r="H530" s="27"/>
      <c r="I530" s="58">
        <f t="shared" si="8"/>
        <v>7185.1851851851843</v>
      </c>
      <c r="J530" s="58">
        <v>6930</v>
      </c>
      <c r="M530" s="28"/>
    </row>
    <row r="531" spans="1:13" x14ac:dyDescent="0.2">
      <c r="A531" s="23">
        <v>36634</v>
      </c>
      <c r="B531" s="24" t="s">
        <v>615</v>
      </c>
      <c r="C531" s="24" t="s">
        <v>616</v>
      </c>
      <c r="D531" s="57">
        <v>8600</v>
      </c>
      <c r="E531" s="58">
        <v>6615</v>
      </c>
      <c r="F531" s="25"/>
      <c r="G531" s="26">
        <f t="shared" si="7"/>
        <v>0</v>
      </c>
      <c r="H531" s="27"/>
      <c r="I531" s="58">
        <f t="shared" si="8"/>
        <v>6370.3703703703695</v>
      </c>
      <c r="J531" s="58">
        <v>6145</v>
      </c>
      <c r="M531" s="28"/>
    </row>
    <row r="532" spans="1:13" x14ac:dyDescent="0.2">
      <c r="A532" s="23">
        <v>35908</v>
      </c>
      <c r="B532" s="24" t="s">
        <v>617</v>
      </c>
      <c r="C532" s="24" t="s">
        <v>618</v>
      </c>
      <c r="D532" s="57">
        <v>4900</v>
      </c>
      <c r="E532" s="58">
        <v>3765</v>
      </c>
      <c r="F532" s="25"/>
      <c r="G532" s="26">
        <f t="shared" si="7"/>
        <v>0</v>
      </c>
      <c r="H532" s="27"/>
      <c r="I532" s="58">
        <f t="shared" si="8"/>
        <v>3629.6296296296296</v>
      </c>
      <c r="J532" s="58">
        <f t="shared" si="9"/>
        <v>3500</v>
      </c>
      <c r="M532" s="28"/>
    </row>
    <row r="533" spans="1:13" x14ac:dyDescent="0.2">
      <c r="A533" s="23">
        <v>36046</v>
      </c>
      <c r="B533" s="24" t="s">
        <v>619</v>
      </c>
      <c r="C533" s="24" t="s">
        <v>620</v>
      </c>
      <c r="D533" s="57">
        <v>1800</v>
      </c>
      <c r="E533" s="58">
        <v>1385</v>
      </c>
      <c r="F533" s="25"/>
      <c r="G533" s="26">
        <f t="shared" si="7"/>
        <v>0</v>
      </c>
      <c r="H533" s="27"/>
      <c r="I533" s="58">
        <v>1335</v>
      </c>
      <c r="J533" s="58">
        <v>1285</v>
      </c>
      <c r="M533" s="28"/>
    </row>
    <row r="534" spans="1:13" x14ac:dyDescent="0.2">
      <c r="A534" s="23">
        <v>43567</v>
      </c>
      <c r="B534" s="24" t="s">
        <v>621</v>
      </c>
      <c r="C534" s="24" t="s">
        <v>622</v>
      </c>
      <c r="D534" s="57">
        <v>2700</v>
      </c>
      <c r="E534" s="58">
        <v>2075</v>
      </c>
      <c r="F534" s="25"/>
      <c r="G534" s="26">
        <f t="shared" si="7"/>
        <v>0</v>
      </c>
      <c r="H534" s="27"/>
      <c r="I534" s="58">
        <f t="shared" si="8"/>
        <v>1999.9999999999998</v>
      </c>
      <c r="J534" s="58">
        <v>1930</v>
      </c>
      <c r="M534" s="28"/>
    </row>
    <row r="535" spans="1:13" x14ac:dyDescent="0.2">
      <c r="A535" s="23">
        <v>32552</v>
      </c>
      <c r="B535" s="24" t="s">
        <v>623</v>
      </c>
      <c r="C535" s="24"/>
      <c r="D535" s="57">
        <v>9600</v>
      </c>
      <c r="E535" s="58">
        <v>7385</v>
      </c>
      <c r="F535" s="25"/>
      <c r="G535" s="26">
        <f t="shared" si="7"/>
        <v>0</v>
      </c>
      <c r="H535" s="27"/>
      <c r="I535" s="58">
        <v>7110</v>
      </c>
      <c r="J535" s="58">
        <v>6855</v>
      </c>
      <c r="M535" s="28"/>
    </row>
    <row r="536" spans="1:13" x14ac:dyDescent="0.2">
      <c r="A536" s="23">
        <v>36577</v>
      </c>
      <c r="B536" s="24" t="s">
        <v>624</v>
      </c>
      <c r="C536" s="24" t="s">
        <v>625</v>
      </c>
      <c r="D536" s="57">
        <v>5650</v>
      </c>
      <c r="E536" s="58">
        <v>4345</v>
      </c>
      <c r="F536" s="25"/>
      <c r="G536" s="26">
        <f t="shared" si="7"/>
        <v>0</v>
      </c>
      <c r="H536" s="27"/>
      <c r="I536" s="58">
        <f t="shared" si="8"/>
        <v>4185.1851851851852</v>
      </c>
      <c r="J536" s="58">
        <v>4035</v>
      </c>
      <c r="M536" s="28"/>
    </row>
    <row r="537" spans="1:13" x14ac:dyDescent="0.2">
      <c r="A537" s="23">
        <v>57694</v>
      </c>
      <c r="B537" s="24" t="s">
        <v>626</v>
      </c>
      <c r="C537" s="24" t="s">
        <v>627</v>
      </c>
      <c r="D537" s="57">
        <v>9500</v>
      </c>
      <c r="E537" s="58">
        <v>7310</v>
      </c>
      <c r="F537" s="25"/>
      <c r="G537" s="26">
        <f t="shared" si="7"/>
        <v>0</v>
      </c>
      <c r="H537" s="27"/>
      <c r="I537" s="58">
        <v>7035</v>
      </c>
      <c r="J537" s="58">
        <v>6785</v>
      </c>
      <c r="M537" s="28"/>
    </row>
    <row r="538" spans="1:13" x14ac:dyDescent="0.2">
      <c r="A538" s="23">
        <v>57623</v>
      </c>
      <c r="B538" s="24" t="s">
        <v>628</v>
      </c>
      <c r="C538" s="24" t="s">
        <v>629</v>
      </c>
      <c r="D538" s="57">
        <v>4300</v>
      </c>
      <c r="E538" s="58">
        <v>3310</v>
      </c>
      <c r="F538" s="25"/>
      <c r="G538" s="26">
        <f t="shared" si="7"/>
        <v>0</v>
      </c>
      <c r="H538" s="27"/>
      <c r="I538" s="58">
        <f t="shared" si="8"/>
        <v>3185.1851851851848</v>
      </c>
      <c r="J538" s="58">
        <v>3070</v>
      </c>
      <c r="M538" s="28"/>
    </row>
    <row r="539" spans="1:13" x14ac:dyDescent="0.2">
      <c r="A539" s="23">
        <v>24513</v>
      </c>
      <c r="B539" s="24" t="s">
        <v>630</v>
      </c>
      <c r="C539" s="24" t="s">
        <v>631</v>
      </c>
      <c r="D539" s="57">
        <v>8000</v>
      </c>
      <c r="E539" s="58">
        <v>6155</v>
      </c>
      <c r="F539" s="25"/>
      <c r="G539" s="26">
        <f t="shared" si="7"/>
        <v>0</v>
      </c>
      <c r="H539" s="27"/>
      <c r="I539" s="58">
        <v>5925</v>
      </c>
      <c r="J539" s="58">
        <v>5715</v>
      </c>
      <c r="M539" s="28"/>
    </row>
    <row r="540" spans="1:13" x14ac:dyDescent="0.2">
      <c r="A540" s="23">
        <v>41463</v>
      </c>
      <c r="B540" s="24" t="s">
        <v>632</v>
      </c>
      <c r="C540" s="24" t="s">
        <v>631</v>
      </c>
      <c r="D540" s="57">
        <v>5100</v>
      </c>
      <c r="E540" s="58">
        <v>3925</v>
      </c>
      <c r="F540" s="25"/>
      <c r="G540" s="26">
        <f t="shared" si="7"/>
        <v>0</v>
      </c>
      <c r="H540" s="27"/>
      <c r="I540" s="58">
        <v>3780</v>
      </c>
      <c r="J540" s="58">
        <v>3645</v>
      </c>
      <c r="M540" s="28"/>
    </row>
    <row r="541" spans="1:13" x14ac:dyDescent="0.2">
      <c r="A541" s="23">
        <v>44551</v>
      </c>
      <c r="B541" s="24" t="s">
        <v>633</v>
      </c>
      <c r="C541" s="24"/>
      <c r="D541" s="57">
        <v>2400</v>
      </c>
      <c r="E541" s="58">
        <v>1845</v>
      </c>
      <c r="F541" s="25"/>
      <c r="G541" s="26">
        <f t="shared" si="7"/>
        <v>0</v>
      </c>
      <c r="H541" s="27"/>
      <c r="I541" s="58">
        <v>1780</v>
      </c>
      <c r="J541" s="58">
        <v>1715</v>
      </c>
      <c r="M541" s="28"/>
    </row>
    <row r="542" spans="1:13" x14ac:dyDescent="0.2">
      <c r="A542" s="23">
        <v>34202</v>
      </c>
      <c r="B542" s="24" t="s">
        <v>634</v>
      </c>
      <c r="C542" s="24"/>
      <c r="D542" s="57">
        <v>850</v>
      </c>
      <c r="E542" s="58">
        <v>655</v>
      </c>
      <c r="F542" s="25"/>
      <c r="G542" s="26">
        <f t="shared" si="7"/>
        <v>0</v>
      </c>
      <c r="H542" s="27"/>
      <c r="I542" s="58">
        <f t="shared" si="8"/>
        <v>629.62962962962956</v>
      </c>
      <c r="J542" s="58">
        <v>605</v>
      </c>
      <c r="M542" s="28"/>
    </row>
    <row r="543" spans="1:13" x14ac:dyDescent="0.2">
      <c r="A543" s="23">
        <v>44550</v>
      </c>
      <c r="B543" s="24" t="s">
        <v>635</v>
      </c>
      <c r="C543" s="24" t="s">
        <v>636</v>
      </c>
      <c r="D543" s="57">
        <v>1200</v>
      </c>
      <c r="E543" s="58">
        <v>925</v>
      </c>
      <c r="F543" s="25"/>
      <c r="G543" s="26">
        <f t="shared" si="7"/>
        <v>0</v>
      </c>
      <c r="H543" s="27"/>
      <c r="I543" s="58">
        <v>890</v>
      </c>
      <c r="J543" s="58">
        <v>855</v>
      </c>
      <c r="M543" s="28"/>
    </row>
    <row r="544" spans="1:13" x14ac:dyDescent="0.2">
      <c r="A544" s="23">
        <v>40172</v>
      </c>
      <c r="B544" s="24" t="s">
        <v>637</v>
      </c>
      <c r="C544" s="24" t="s">
        <v>638</v>
      </c>
      <c r="D544" s="57">
        <v>8700</v>
      </c>
      <c r="E544" s="58">
        <v>6690</v>
      </c>
      <c r="F544" s="25"/>
      <c r="G544" s="26">
        <f t="shared" si="7"/>
        <v>0</v>
      </c>
      <c r="H544" s="27"/>
      <c r="I544" s="58">
        <v>6445</v>
      </c>
      <c r="J544" s="58">
        <v>6215</v>
      </c>
      <c r="M544" s="28"/>
    </row>
    <row r="545" spans="1:13" x14ac:dyDescent="0.2">
      <c r="A545" s="23">
        <v>41753</v>
      </c>
      <c r="B545" s="24" t="s">
        <v>639</v>
      </c>
      <c r="C545" s="24" t="s">
        <v>638</v>
      </c>
      <c r="D545" s="57">
        <v>5500</v>
      </c>
      <c r="E545" s="58">
        <v>4230</v>
      </c>
      <c r="F545" s="25"/>
      <c r="G545" s="26">
        <f t="shared" si="7"/>
        <v>0</v>
      </c>
      <c r="H545" s="27"/>
      <c r="I545" s="58">
        <v>4075</v>
      </c>
      <c r="J545" s="58">
        <v>3930</v>
      </c>
      <c r="M545" s="28"/>
    </row>
    <row r="546" spans="1:13" x14ac:dyDescent="0.2">
      <c r="A546" s="23">
        <v>40080</v>
      </c>
      <c r="B546" s="24" t="s">
        <v>640</v>
      </c>
      <c r="C546" s="24" t="s">
        <v>641</v>
      </c>
      <c r="D546" s="57">
        <v>6000</v>
      </c>
      <c r="E546" s="58">
        <v>4615</v>
      </c>
      <c r="F546" s="25"/>
      <c r="G546" s="26">
        <f t="shared" si="7"/>
        <v>0</v>
      </c>
      <c r="H546" s="27"/>
      <c r="I546" s="58">
        <v>4445</v>
      </c>
      <c r="J546" s="58">
        <v>4285</v>
      </c>
      <c r="M546" s="28"/>
    </row>
    <row r="547" spans="1:13" x14ac:dyDescent="0.2">
      <c r="A547" s="23">
        <v>41349</v>
      </c>
      <c r="B547" s="24" t="s">
        <v>642</v>
      </c>
      <c r="C547" s="24" t="s">
        <v>641</v>
      </c>
      <c r="D547" s="57">
        <v>4000</v>
      </c>
      <c r="E547" s="58">
        <v>3075</v>
      </c>
      <c r="F547" s="25"/>
      <c r="G547" s="26">
        <f t="shared" si="7"/>
        <v>0</v>
      </c>
      <c r="H547" s="27"/>
      <c r="I547" s="58">
        <v>2965</v>
      </c>
      <c r="J547" s="58">
        <v>2855</v>
      </c>
      <c r="M547" s="28"/>
    </row>
    <row r="548" spans="1:13" ht="18.75" x14ac:dyDescent="0.3">
      <c r="B548" s="22" t="s">
        <v>7</v>
      </c>
      <c r="G548" s="26"/>
      <c r="H548" s="34"/>
      <c r="I548" s="26">
        <f t="shared" si="8"/>
        <v>0</v>
      </c>
      <c r="J548" s="26">
        <f t="shared" si="9"/>
        <v>0</v>
      </c>
      <c r="M548" s="28"/>
    </row>
    <row r="549" spans="1:13" x14ac:dyDescent="0.2">
      <c r="A549" s="23">
        <v>24509</v>
      </c>
      <c r="B549" s="24" t="s">
        <v>643</v>
      </c>
      <c r="C549" s="24" t="s">
        <v>644</v>
      </c>
      <c r="D549" s="57">
        <v>7100</v>
      </c>
      <c r="E549" s="58">
        <v>5460</v>
      </c>
      <c r="F549" s="25"/>
      <c r="G549" s="26">
        <f t="shared" si="7"/>
        <v>0</v>
      </c>
      <c r="H549" s="27"/>
      <c r="I549" s="58">
        <v>5260</v>
      </c>
      <c r="J549" s="58">
        <v>5070</v>
      </c>
      <c r="M549" s="28"/>
    </row>
    <row r="550" spans="1:13" x14ac:dyDescent="0.2">
      <c r="A550" s="23">
        <v>24508</v>
      </c>
      <c r="B550" s="24" t="s">
        <v>645</v>
      </c>
      <c r="C550" s="24" t="s">
        <v>646</v>
      </c>
      <c r="D550" s="57">
        <v>8300</v>
      </c>
      <c r="E550" s="58">
        <v>6385</v>
      </c>
      <c r="F550" s="25"/>
      <c r="G550" s="26">
        <f t="shared" si="7"/>
        <v>0</v>
      </c>
      <c r="H550" s="27"/>
      <c r="I550" s="58">
        <v>6150</v>
      </c>
      <c r="J550" s="58">
        <v>5930</v>
      </c>
      <c r="M550" s="28"/>
    </row>
    <row r="551" spans="1:13" x14ac:dyDescent="0.2">
      <c r="A551" s="23">
        <v>40535</v>
      </c>
      <c r="B551" s="24" t="s">
        <v>647</v>
      </c>
      <c r="C551" s="24"/>
      <c r="D551" s="25"/>
      <c r="E551" s="26"/>
      <c r="F551" s="25"/>
      <c r="G551" s="26">
        <f t="shared" si="7"/>
        <v>0</v>
      </c>
      <c r="H551" s="27"/>
      <c r="I551" s="26">
        <f t="shared" si="8"/>
        <v>0</v>
      </c>
      <c r="J551" s="26">
        <f t="shared" si="9"/>
        <v>0</v>
      </c>
      <c r="M551" s="28"/>
    </row>
    <row r="552" spans="1:13" x14ac:dyDescent="0.2">
      <c r="A552" s="23">
        <v>40499</v>
      </c>
      <c r="B552" s="24" t="s">
        <v>648</v>
      </c>
      <c r="C552" s="24"/>
      <c r="D552" s="25"/>
      <c r="E552" s="26"/>
      <c r="F552" s="25"/>
      <c r="G552" s="26">
        <f t="shared" si="7"/>
        <v>0</v>
      </c>
      <c r="H552" s="27"/>
      <c r="I552" s="26">
        <f t="shared" si="8"/>
        <v>0</v>
      </c>
      <c r="J552" s="26">
        <f t="shared" si="9"/>
        <v>0</v>
      </c>
      <c r="M552" s="28"/>
    </row>
    <row r="553" spans="1:13" x14ac:dyDescent="0.2">
      <c r="A553" s="23">
        <v>28862</v>
      </c>
      <c r="B553" s="24" t="s">
        <v>649</v>
      </c>
      <c r="C553" s="24" t="s">
        <v>650</v>
      </c>
      <c r="D553" s="57">
        <v>8500</v>
      </c>
      <c r="E553" s="58">
        <v>6540</v>
      </c>
      <c r="F553" s="25"/>
      <c r="G553" s="26">
        <f t="shared" si="7"/>
        <v>0</v>
      </c>
      <c r="H553" s="27"/>
      <c r="I553" s="58">
        <v>6295</v>
      </c>
      <c r="J553" s="58">
        <v>6070</v>
      </c>
      <c r="M553" s="28"/>
    </row>
    <row r="554" spans="1:13" x14ac:dyDescent="0.2">
      <c r="A554" s="23">
        <v>32084</v>
      </c>
      <c r="B554" s="24" t="s">
        <v>651</v>
      </c>
      <c r="C554" s="24" t="s">
        <v>652</v>
      </c>
      <c r="D554" s="57">
        <v>8500</v>
      </c>
      <c r="E554" s="58">
        <v>6540</v>
      </c>
      <c r="F554" s="25"/>
      <c r="G554" s="26">
        <f t="shared" si="7"/>
        <v>0</v>
      </c>
      <c r="H554" s="27"/>
      <c r="I554" s="58">
        <v>6295</v>
      </c>
      <c r="J554" s="58">
        <v>6070</v>
      </c>
      <c r="M554" s="28"/>
    </row>
    <row r="555" spans="1:13" x14ac:dyDescent="0.2">
      <c r="A555" s="23">
        <v>41906</v>
      </c>
      <c r="B555" s="24" t="s">
        <v>653</v>
      </c>
      <c r="C555" s="24" t="s">
        <v>652</v>
      </c>
      <c r="D555" s="57">
        <v>5500</v>
      </c>
      <c r="E555" s="58">
        <v>4230</v>
      </c>
      <c r="F555" s="25"/>
      <c r="G555" s="26">
        <f t="shared" si="7"/>
        <v>0</v>
      </c>
      <c r="H555" s="27"/>
      <c r="I555" s="58">
        <v>4075</v>
      </c>
      <c r="J555" s="58">
        <v>3930</v>
      </c>
      <c r="M555" s="28"/>
    </row>
    <row r="556" spans="1:13" x14ac:dyDescent="0.2">
      <c r="A556" s="23">
        <v>38945</v>
      </c>
      <c r="B556" s="24" t="s">
        <v>654</v>
      </c>
      <c r="C556" s="24"/>
      <c r="D556" s="57">
        <v>1500</v>
      </c>
      <c r="E556" s="58">
        <v>1155</v>
      </c>
      <c r="F556" s="25"/>
      <c r="G556" s="26">
        <f t="shared" si="7"/>
        <v>0</v>
      </c>
      <c r="H556" s="27"/>
      <c r="I556" s="58">
        <v>1110</v>
      </c>
      <c r="J556" s="58">
        <v>1070</v>
      </c>
      <c r="M556" s="28"/>
    </row>
    <row r="557" spans="1:13" ht="18.75" x14ac:dyDescent="0.3">
      <c r="B557" s="22" t="s">
        <v>10</v>
      </c>
      <c r="G557" s="26">
        <f t="shared" si="7"/>
        <v>0</v>
      </c>
      <c r="H557" s="34"/>
      <c r="I557" s="26">
        <f t="shared" si="8"/>
        <v>0</v>
      </c>
      <c r="J557" s="26">
        <f t="shared" si="9"/>
        <v>0</v>
      </c>
      <c r="M557" s="28"/>
    </row>
    <row r="558" spans="1:13" x14ac:dyDescent="0.2">
      <c r="A558" s="23">
        <v>28855</v>
      </c>
      <c r="B558" s="24" t="s">
        <v>655</v>
      </c>
      <c r="C558" s="24" t="s">
        <v>644</v>
      </c>
      <c r="D558" s="57">
        <v>7300</v>
      </c>
      <c r="E558" s="58">
        <v>5615</v>
      </c>
      <c r="F558" s="25"/>
      <c r="G558" s="26">
        <f t="shared" si="7"/>
        <v>0</v>
      </c>
      <c r="H558" s="27"/>
      <c r="I558" s="58">
        <v>5405</v>
      </c>
      <c r="J558" s="58">
        <v>5215</v>
      </c>
      <c r="M558" s="28"/>
    </row>
    <row r="559" spans="1:13" x14ac:dyDescent="0.2">
      <c r="A559" s="23">
        <v>24750</v>
      </c>
      <c r="B559" s="24" t="s">
        <v>656</v>
      </c>
      <c r="C559" s="24" t="s">
        <v>646</v>
      </c>
      <c r="D559" s="57">
        <v>9300</v>
      </c>
      <c r="E559" s="58">
        <v>7155</v>
      </c>
      <c r="F559" s="25"/>
      <c r="G559" s="26">
        <f t="shared" si="7"/>
        <v>0</v>
      </c>
      <c r="H559" s="27"/>
      <c r="I559" s="58">
        <v>6890</v>
      </c>
      <c r="J559" s="58">
        <v>6645</v>
      </c>
      <c r="M559" s="28"/>
    </row>
    <row r="560" spans="1:13" x14ac:dyDescent="0.2">
      <c r="A560" s="23">
        <v>46596</v>
      </c>
      <c r="B560" s="24" t="s">
        <v>657</v>
      </c>
      <c r="C560" s="24" t="s">
        <v>646</v>
      </c>
      <c r="D560" s="57">
        <v>10000</v>
      </c>
      <c r="E560" s="58">
        <v>7690</v>
      </c>
      <c r="F560" s="25"/>
      <c r="G560" s="26">
        <f t="shared" si="7"/>
        <v>0</v>
      </c>
      <c r="H560" s="27"/>
      <c r="I560" s="58">
        <v>7405</v>
      </c>
      <c r="J560" s="58">
        <v>7145</v>
      </c>
      <c r="M560" s="28"/>
    </row>
    <row r="561" spans="1:13" x14ac:dyDescent="0.2">
      <c r="A561" s="23">
        <v>40082</v>
      </c>
      <c r="B561" s="24" t="s">
        <v>658</v>
      </c>
      <c r="C561" s="24" t="s">
        <v>644</v>
      </c>
      <c r="D561" s="25"/>
      <c r="E561" s="26"/>
      <c r="F561" s="25"/>
      <c r="G561" s="26">
        <f t="shared" si="7"/>
        <v>0</v>
      </c>
      <c r="H561" s="27"/>
      <c r="I561" s="26">
        <f t="shared" si="8"/>
        <v>0</v>
      </c>
      <c r="J561" s="26">
        <f t="shared" si="9"/>
        <v>0</v>
      </c>
      <c r="M561" s="28"/>
    </row>
    <row r="562" spans="1:13" x14ac:dyDescent="0.2">
      <c r="A562" s="23">
        <v>40083</v>
      </c>
      <c r="B562" s="24" t="s">
        <v>659</v>
      </c>
      <c r="C562" s="24" t="s">
        <v>646</v>
      </c>
      <c r="D562" s="25"/>
      <c r="E562" s="26"/>
      <c r="F562" s="25"/>
      <c r="G562" s="26">
        <f t="shared" ref="G562:G626" si="10">F562*E562</f>
        <v>0</v>
      </c>
      <c r="H562" s="27"/>
      <c r="I562" s="26">
        <f t="shared" si="8"/>
        <v>0</v>
      </c>
      <c r="J562" s="26">
        <f t="shared" si="9"/>
        <v>0</v>
      </c>
      <c r="M562" s="28"/>
    </row>
    <row r="563" spans="1:13" x14ac:dyDescent="0.2">
      <c r="A563" s="23">
        <v>48015</v>
      </c>
      <c r="B563" s="24" t="s">
        <v>660</v>
      </c>
      <c r="C563" s="24" t="s">
        <v>650</v>
      </c>
      <c r="D563" s="57">
        <v>9700</v>
      </c>
      <c r="E563" s="58">
        <v>7460</v>
      </c>
      <c r="F563" s="25"/>
      <c r="G563" s="26">
        <f t="shared" si="10"/>
        <v>0</v>
      </c>
      <c r="H563" s="27"/>
      <c r="I563" s="58">
        <f t="shared" si="8"/>
        <v>7185.1851851851843</v>
      </c>
      <c r="J563" s="58">
        <v>6930</v>
      </c>
      <c r="M563" s="28"/>
    </row>
    <row r="564" spans="1:13" x14ac:dyDescent="0.2">
      <c r="A564" s="23">
        <v>48802</v>
      </c>
      <c r="B564" s="24" t="s">
        <v>661</v>
      </c>
      <c r="C564" s="24" t="s">
        <v>662</v>
      </c>
      <c r="D564" s="57">
        <v>8500</v>
      </c>
      <c r="E564" s="58">
        <v>6540</v>
      </c>
      <c r="F564" s="25"/>
      <c r="G564" s="26">
        <f t="shared" si="10"/>
        <v>0</v>
      </c>
      <c r="H564" s="27"/>
      <c r="I564" s="58">
        <v>6295</v>
      </c>
      <c r="J564" s="58">
        <v>6070</v>
      </c>
      <c r="M564" s="28"/>
    </row>
    <row r="565" spans="1:13" x14ac:dyDescent="0.2">
      <c r="A565" s="23">
        <v>49026</v>
      </c>
      <c r="B565" s="24" t="s">
        <v>663</v>
      </c>
      <c r="C565" s="24" t="s">
        <v>664</v>
      </c>
      <c r="D565" s="57">
        <v>10500</v>
      </c>
      <c r="E565" s="58">
        <v>8075</v>
      </c>
      <c r="F565" s="25"/>
      <c r="G565" s="26">
        <f t="shared" si="10"/>
        <v>0</v>
      </c>
      <c r="H565" s="27"/>
      <c r="I565" s="58">
        <v>7780</v>
      </c>
      <c r="J565" s="58">
        <f t="shared" si="9"/>
        <v>7500.0000000000009</v>
      </c>
      <c r="M565" s="28"/>
    </row>
    <row r="566" spans="1:13" x14ac:dyDescent="0.2">
      <c r="A566" s="23">
        <v>41094</v>
      </c>
      <c r="B566" s="24" t="s">
        <v>665</v>
      </c>
      <c r="C566" s="24"/>
      <c r="D566" s="57">
        <v>3600</v>
      </c>
      <c r="E566" s="58">
        <v>2770</v>
      </c>
      <c r="F566" s="25"/>
      <c r="G566" s="26">
        <f t="shared" si="10"/>
        <v>0</v>
      </c>
      <c r="H566" s="27"/>
      <c r="I566" s="58">
        <v>2665</v>
      </c>
      <c r="J566" s="58">
        <v>2570</v>
      </c>
      <c r="M566" s="28"/>
    </row>
    <row r="567" spans="1:13" x14ac:dyDescent="0.2">
      <c r="A567" s="23">
        <v>41259</v>
      </c>
      <c r="B567" s="24" t="s">
        <v>666</v>
      </c>
      <c r="C567" s="24"/>
      <c r="D567" s="57">
        <v>5500</v>
      </c>
      <c r="E567" s="58">
        <v>4230</v>
      </c>
      <c r="F567" s="25"/>
      <c r="G567" s="26">
        <f t="shared" si="10"/>
        <v>0</v>
      </c>
      <c r="H567" s="27"/>
      <c r="I567" s="58">
        <v>4075</v>
      </c>
      <c r="J567" s="58">
        <v>3930</v>
      </c>
      <c r="M567" s="28"/>
    </row>
    <row r="568" spans="1:13" x14ac:dyDescent="0.2">
      <c r="A568" s="23">
        <v>46432</v>
      </c>
      <c r="B568" s="24" t="s">
        <v>667</v>
      </c>
      <c r="C568" s="24"/>
      <c r="D568" s="57">
        <v>8500</v>
      </c>
      <c r="E568" s="58">
        <v>6540</v>
      </c>
      <c r="F568" s="25"/>
      <c r="G568" s="26">
        <f t="shared" si="10"/>
        <v>0</v>
      </c>
      <c r="H568" s="27"/>
      <c r="I568" s="58">
        <v>6295</v>
      </c>
      <c r="J568" s="58">
        <v>6070</v>
      </c>
      <c r="M568" s="28"/>
    </row>
    <row r="569" spans="1:13" x14ac:dyDescent="0.2">
      <c r="A569" s="23">
        <v>41224</v>
      </c>
      <c r="B569" s="24" t="s">
        <v>668</v>
      </c>
      <c r="C569" s="24"/>
      <c r="D569" s="57">
        <v>7250</v>
      </c>
      <c r="E569" s="58">
        <v>5575</v>
      </c>
      <c r="F569" s="25"/>
      <c r="G569" s="26">
        <f t="shared" si="10"/>
        <v>0</v>
      </c>
      <c r="H569" s="27"/>
      <c r="I569" s="58">
        <f t="shared" ref="I569:I631" si="11">D569/1.35</f>
        <v>5370.3703703703704</v>
      </c>
      <c r="J569" s="58">
        <v>5180</v>
      </c>
      <c r="M569" s="28"/>
    </row>
    <row r="570" spans="1:13" x14ac:dyDescent="0.2">
      <c r="A570" s="23">
        <v>43580</v>
      </c>
      <c r="B570" s="24" t="s">
        <v>669</v>
      </c>
      <c r="C570" s="24"/>
      <c r="D570" s="57">
        <v>5000</v>
      </c>
      <c r="E570" s="58">
        <v>3845</v>
      </c>
      <c r="F570" s="25"/>
      <c r="G570" s="26">
        <f t="shared" si="10"/>
        <v>0</v>
      </c>
      <c r="H570" s="27"/>
      <c r="I570" s="58">
        <v>3705</v>
      </c>
      <c r="J570" s="58">
        <v>3570</v>
      </c>
      <c r="M570" s="28"/>
    </row>
    <row r="571" spans="1:13" x14ac:dyDescent="0.2">
      <c r="A571" s="23">
        <v>42705</v>
      </c>
      <c r="B571" s="24" t="s">
        <v>670</v>
      </c>
      <c r="C571" s="24"/>
      <c r="D571" s="57">
        <v>8700</v>
      </c>
      <c r="E571" s="58">
        <v>6690</v>
      </c>
      <c r="F571" s="25"/>
      <c r="G571" s="26">
        <f t="shared" si="10"/>
        <v>0</v>
      </c>
      <c r="H571" s="27"/>
      <c r="I571" s="58">
        <v>6445</v>
      </c>
      <c r="J571" s="58">
        <v>6215</v>
      </c>
      <c r="M571" s="28"/>
    </row>
    <row r="572" spans="1:13" x14ac:dyDescent="0.2">
      <c r="A572" s="23">
        <v>35553</v>
      </c>
      <c r="B572" s="24" t="s">
        <v>671</v>
      </c>
      <c r="C572" s="24" t="s">
        <v>652</v>
      </c>
      <c r="D572" s="57">
        <v>8000</v>
      </c>
      <c r="E572" s="58">
        <v>6155</v>
      </c>
      <c r="F572" s="25"/>
      <c r="G572" s="26">
        <f t="shared" si="10"/>
        <v>0</v>
      </c>
      <c r="H572" s="27"/>
      <c r="I572" s="58">
        <v>5925</v>
      </c>
      <c r="J572" s="58">
        <v>5715</v>
      </c>
      <c r="M572" s="28"/>
    </row>
    <row r="573" spans="1:13" x14ac:dyDescent="0.2">
      <c r="A573" s="23">
        <v>41464</v>
      </c>
      <c r="B573" s="24" t="s">
        <v>672</v>
      </c>
      <c r="C573" s="24" t="s">
        <v>652</v>
      </c>
      <c r="D573" s="57">
        <v>5100</v>
      </c>
      <c r="E573" s="58">
        <v>3925</v>
      </c>
      <c r="F573" s="25"/>
      <c r="G573" s="26">
        <f t="shared" si="10"/>
        <v>0</v>
      </c>
      <c r="H573" s="27"/>
      <c r="I573" s="58">
        <v>3780</v>
      </c>
      <c r="J573" s="58">
        <v>3645</v>
      </c>
      <c r="M573" s="28"/>
    </row>
    <row r="574" spans="1:13" x14ac:dyDescent="0.2">
      <c r="A574" s="23">
        <v>35835</v>
      </c>
      <c r="B574" s="24" t="s">
        <v>673</v>
      </c>
      <c r="C574" s="24"/>
      <c r="D574" s="57">
        <v>2800</v>
      </c>
      <c r="E574" s="58">
        <v>2155</v>
      </c>
      <c r="F574" s="25"/>
      <c r="G574" s="26">
        <f t="shared" si="10"/>
        <v>0</v>
      </c>
      <c r="H574" s="27"/>
      <c r="I574" s="58">
        <v>2075</v>
      </c>
      <c r="J574" s="58">
        <f t="shared" ref="J574:J631" si="12">D574/1.4</f>
        <v>2000.0000000000002</v>
      </c>
      <c r="M574" s="28"/>
    </row>
    <row r="575" spans="1:13" ht="18.75" x14ac:dyDescent="0.3">
      <c r="B575" s="22" t="s">
        <v>13</v>
      </c>
      <c r="G575" s="26">
        <f t="shared" si="10"/>
        <v>0</v>
      </c>
      <c r="H575" s="34"/>
      <c r="I575" s="26">
        <f t="shared" si="11"/>
        <v>0</v>
      </c>
      <c r="J575" s="26">
        <f t="shared" si="12"/>
        <v>0</v>
      </c>
      <c r="M575" s="28"/>
    </row>
    <row r="576" spans="1:13" x14ac:dyDescent="0.2">
      <c r="A576" s="23">
        <v>24611</v>
      </c>
      <c r="B576" s="24" t="s">
        <v>674</v>
      </c>
      <c r="C576" s="24"/>
      <c r="D576" s="57">
        <v>7200</v>
      </c>
      <c r="E576" s="58">
        <v>5540</v>
      </c>
      <c r="F576" s="25"/>
      <c r="G576" s="26">
        <f t="shared" si="10"/>
        <v>0</v>
      </c>
      <c r="H576" s="27"/>
      <c r="I576" s="58">
        <v>5335</v>
      </c>
      <c r="J576" s="58">
        <v>5145</v>
      </c>
      <c r="M576" s="28"/>
    </row>
    <row r="577" spans="1:13" x14ac:dyDescent="0.2">
      <c r="A577" s="23">
        <v>40500</v>
      </c>
      <c r="B577" s="24" t="s">
        <v>675</v>
      </c>
      <c r="C577" s="24"/>
      <c r="D577" s="25"/>
      <c r="E577" s="26"/>
      <c r="F577" s="25"/>
      <c r="G577" s="26">
        <f t="shared" si="10"/>
        <v>0</v>
      </c>
      <c r="H577" s="27"/>
      <c r="I577" s="26">
        <f t="shared" si="11"/>
        <v>0</v>
      </c>
      <c r="J577" s="26">
        <f t="shared" si="12"/>
        <v>0</v>
      </c>
      <c r="M577" s="28"/>
    </row>
    <row r="578" spans="1:13" x14ac:dyDescent="0.2">
      <c r="A578" s="23">
        <v>25008</v>
      </c>
      <c r="B578" s="24" t="s">
        <v>676</v>
      </c>
      <c r="C578" s="24" t="s">
        <v>677</v>
      </c>
      <c r="D578" s="57">
        <v>7700</v>
      </c>
      <c r="E578" s="58">
        <v>5925</v>
      </c>
      <c r="F578" s="25"/>
      <c r="G578" s="26">
        <f t="shared" si="10"/>
        <v>0</v>
      </c>
      <c r="H578" s="27"/>
      <c r="I578" s="58">
        <v>5705</v>
      </c>
      <c r="J578" s="58">
        <f t="shared" si="12"/>
        <v>5500</v>
      </c>
      <c r="M578" s="28"/>
    </row>
    <row r="579" spans="1:13" x14ac:dyDescent="0.2">
      <c r="A579" s="23">
        <v>32412</v>
      </c>
      <c r="B579" s="24" t="s">
        <v>678</v>
      </c>
      <c r="C579" s="24" t="s">
        <v>679</v>
      </c>
      <c r="D579" s="57">
        <v>8000</v>
      </c>
      <c r="E579" s="58">
        <v>6155</v>
      </c>
      <c r="F579" s="25"/>
      <c r="G579" s="26">
        <f t="shared" si="10"/>
        <v>0</v>
      </c>
      <c r="H579" s="27"/>
      <c r="I579" s="58">
        <v>5925</v>
      </c>
      <c r="J579" s="58">
        <v>5715</v>
      </c>
      <c r="M579" s="28"/>
    </row>
    <row r="580" spans="1:13" x14ac:dyDescent="0.2">
      <c r="A580" s="23">
        <v>44623</v>
      </c>
      <c r="B580" s="24" t="s">
        <v>680</v>
      </c>
      <c r="C580" s="24" t="s">
        <v>681</v>
      </c>
      <c r="D580" s="57">
        <v>8000</v>
      </c>
      <c r="E580" s="58">
        <v>6155</v>
      </c>
      <c r="F580" s="25"/>
      <c r="G580" s="26">
        <f t="shared" si="10"/>
        <v>0</v>
      </c>
      <c r="H580" s="27"/>
      <c r="I580" s="58">
        <v>5925</v>
      </c>
      <c r="J580" s="58">
        <v>5715</v>
      </c>
      <c r="M580" s="28"/>
    </row>
    <row r="581" spans="1:13" x14ac:dyDescent="0.2">
      <c r="A581" s="23">
        <v>29930</v>
      </c>
      <c r="B581" s="24" t="s">
        <v>682</v>
      </c>
      <c r="C581" s="24" t="s">
        <v>683</v>
      </c>
      <c r="D581" s="57">
        <v>7000</v>
      </c>
      <c r="E581" s="58">
        <v>5385</v>
      </c>
      <c r="F581" s="25"/>
      <c r="G581" s="26">
        <f t="shared" si="10"/>
        <v>0</v>
      </c>
      <c r="H581" s="27"/>
      <c r="I581" s="58">
        <f t="shared" si="11"/>
        <v>5185.1851851851852</v>
      </c>
      <c r="J581" s="58">
        <f t="shared" si="12"/>
        <v>5000</v>
      </c>
      <c r="M581" s="28"/>
    </row>
    <row r="582" spans="1:13" x14ac:dyDescent="0.2">
      <c r="A582" s="23">
        <v>35022</v>
      </c>
      <c r="B582" s="24" t="s">
        <v>684</v>
      </c>
      <c r="C582" s="24"/>
      <c r="D582" s="57">
        <v>7000</v>
      </c>
      <c r="E582" s="58">
        <v>5385</v>
      </c>
      <c r="F582" s="25"/>
      <c r="G582" s="26">
        <f t="shared" si="10"/>
        <v>0</v>
      </c>
      <c r="H582" s="27"/>
      <c r="I582" s="58">
        <f t="shared" si="11"/>
        <v>5185.1851851851852</v>
      </c>
      <c r="J582" s="58">
        <f t="shared" si="12"/>
        <v>5000</v>
      </c>
      <c r="M582" s="28"/>
    </row>
    <row r="583" spans="1:13" x14ac:dyDescent="0.2">
      <c r="A583" s="23">
        <v>30308</v>
      </c>
      <c r="B583" s="24" t="s">
        <v>685</v>
      </c>
      <c r="C583" s="24" t="s">
        <v>652</v>
      </c>
      <c r="D583" s="57">
        <v>7000</v>
      </c>
      <c r="E583" s="58">
        <v>5385</v>
      </c>
      <c r="F583" s="25"/>
      <c r="G583" s="26">
        <f t="shared" si="10"/>
        <v>0</v>
      </c>
      <c r="H583" s="27"/>
      <c r="I583" s="58">
        <f t="shared" si="11"/>
        <v>5185.1851851851852</v>
      </c>
      <c r="J583" s="58">
        <f t="shared" si="12"/>
        <v>5000</v>
      </c>
      <c r="M583" s="28"/>
    </row>
    <row r="584" spans="1:13" x14ac:dyDescent="0.2">
      <c r="A584" s="23">
        <v>41113</v>
      </c>
      <c r="B584" s="24" t="s">
        <v>686</v>
      </c>
      <c r="C584" s="24" t="s">
        <v>652</v>
      </c>
      <c r="D584" s="57">
        <v>7000</v>
      </c>
      <c r="E584" s="58">
        <v>5385</v>
      </c>
      <c r="F584" s="25"/>
      <c r="G584" s="26">
        <f t="shared" si="10"/>
        <v>0</v>
      </c>
      <c r="H584" s="27"/>
      <c r="I584" s="58">
        <f t="shared" si="11"/>
        <v>5185.1851851851852</v>
      </c>
      <c r="J584" s="58">
        <f t="shared" si="12"/>
        <v>5000</v>
      </c>
      <c r="M584" s="28"/>
    </row>
    <row r="585" spans="1:13" x14ac:dyDescent="0.2">
      <c r="A585" s="23">
        <v>41313</v>
      </c>
      <c r="B585" s="24" t="s">
        <v>687</v>
      </c>
      <c r="C585" s="24" t="s">
        <v>652</v>
      </c>
      <c r="D585" s="57">
        <v>4500</v>
      </c>
      <c r="E585" s="58">
        <v>3460</v>
      </c>
      <c r="F585" s="25"/>
      <c r="G585" s="26">
        <f t="shared" si="10"/>
        <v>0</v>
      </c>
      <c r="H585" s="27"/>
      <c r="I585" s="58">
        <v>3335</v>
      </c>
      <c r="J585" s="58">
        <v>3215</v>
      </c>
      <c r="M585" s="28"/>
    </row>
    <row r="586" spans="1:13" x14ac:dyDescent="0.2">
      <c r="A586" s="23">
        <v>42289</v>
      </c>
      <c r="B586" s="24" t="s">
        <v>688</v>
      </c>
      <c r="C586" s="24"/>
      <c r="D586" s="57">
        <v>2200</v>
      </c>
      <c r="E586" s="58">
        <v>1690</v>
      </c>
      <c r="F586" s="25"/>
      <c r="G586" s="26">
        <f t="shared" si="10"/>
        <v>0</v>
      </c>
      <c r="H586" s="27"/>
      <c r="I586" s="58">
        <f t="shared" si="11"/>
        <v>1629.6296296296296</v>
      </c>
      <c r="J586" s="58">
        <v>1570</v>
      </c>
      <c r="M586" s="28"/>
    </row>
    <row r="587" spans="1:13" ht="18.75" x14ac:dyDescent="0.3">
      <c r="B587" s="22" t="s">
        <v>16</v>
      </c>
      <c r="G587" s="26">
        <f t="shared" si="10"/>
        <v>0</v>
      </c>
      <c r="H587" s="34"/>
      <c r="I587" s="26">
        <f t="shared" si="11"/>
        <v>0</v>
      </c>
      <c r="J587" s="26">
        <f t="shared" si="12"/>
        <v>0</v>
      </c>
      <c r="M587" s="28"/>
    </row>
    <row r="588" spans="1:13" x14ac:dyDescent="0.2">
      <c r="A588" s="23">
        <v>58668</v>
      </c>
      <c r="B588" s="24" t="s">
        <v>689</v>
      </c>
      <c r="C588" s="24"/>
      <c r="D588" s="57">
        <v>5700</v>
      </c>
      <c r="E588" s="58">
        <v>4385</v>
      </c>
      <c r="F588" s="25"/>
      <c r="G588" s="26">
        <f t="shared" si="10"/>
        <v>0</v>
      </c>
      <c r="H588" s="27"/>
      <c r="I588" s="58">
        <v>4220</v>
      </c>
      <c r="J588" s="58">
        <v>4070</v>
      </c>
      <c r="M588" s="28"/>
    </row>
    <row r="589" spans="1:13" x14ac:dyDescent="0.2">
      <c r="A589" s="23">
        <v>44683</v>
      </c>
      <c r="B589" s="24" t="s">
        <v>690</v>
      </c>
      <c r="C589" s="24"/>
      <c r="D589" s="57">
        <v>8700</v>
      </c>
      <c r="E589" s="58">
        <v>6690</v>
      </c>
      <c r="F589" s="25"/>
      <c r="G589" s="26">
        <f t="shared" si="10"/>
        <v>0</v>
      </c>
      <c r="H589" s="27"/>
      <c r="I589" s="58">
        <v>6445</v>
      </c>
      <c r="J589" s="58">
        <v>6215</v>
      </c>
      <c r="M589" s="28"/>
    </row>
    <row r="590" spans="1:13" x14ac:dyDescent="0.2">
      <c r="A590" s="23">
        <v>32547</v>
      </c>
      <c r="B590" s="24" t="s">
        <v>691</v>
      </c>
      <c r="C590" s="24"/>
      <c r="D590" s="57">
        <v>5100</v>
      </c>
      <c r="E590" s="58">
        <v>3925</v>
      </c>
      <c r="F590" s="25"/>
      <c r="G590" s="26">
        <f t="shared" si="10"/>
        <v>0</v>
      </c>
      <c r="H590" s="27"/>
      <c r="I590" s="58">
        <v>3780</v>
      </c>
      <c r="J590" s="58">
        <v>3645</v>
      </c>
      <c r="M590" s="28"/>
    </row>
    <row r="591" spans="1:13" x14ac:dyDescent="0.2">
      <c r="A591" s="23">
        <v>28830</v>
      </c>
      <c r="B591" s="24" t="s">
        <v>692</v>
      </c>
      <c r="C591" s="24"/>
      <c r="D591" s="57">
        <v>4100</v>
      </c>
      <c r="E591" s="58">
        <v>3155</v>
      </c>
      <c r="F591" s="25"/>
      <c r="G591" s="26">
        <f t="shared" si="10"/>
        <v>0</v>
      </c>
      <c r="H591" s="27"/>
      <c r="I591" s="58">
        <v>3035</v>
      </c>
      <c r="J591" s="58">
        <v>2930</v>
      </c>
      <c r="M591" s="28"/>
    </row>
    <row r="592" spans="1:13" ht="18.75" x14ac:dyDescent="0.3">
      <c r="B592" s="22" t="s">
        <v>19</v>
      </c>
      <c r="G592" s="26">
        <f t="shared" si="10"/>
        <v>0</v>
      </c>
      <c r="H592" s="34"/>
      <c r="I592" s="26">
        <f t="shared" si="11"/>
        <v>0</v>
      </c>
      <c r="J592" s="26">
        <f t="shared" si="12"/>
        <v>0</v>
      </c>
      <c r="M592" s="28"/>
    </row>
    <row r="593" spans="1:13" x14ac:dyDescent="0.2">
      <c r="A593" s="23">
        <v>35023</v>
      </c>
      <c r="B593" s="24" t="s">
        <v>693</v>
      </c>
      <c r="C593" s="24" t="s">
        <v>694</v>
      </c>
      <c r="D593" s="57">
        <v>6200</v>
      </c>
      <c r="E593" s="58">
        <v>4770</v>
      </c>
      <c r="F593" s="25"/>
      <c r="G593" s="26">
        <f t="shared" si="10"/>
        <v>0</v>
      </c>
      <c r="H593" s="27"/>
      <c r="I593" s="58">
        <v>4595</v>
      </c>
      <c r="J593" s="58">
        <v>4430</v>
      </c>
      <c r="M593" s="28"/>
    </row>
    <row r="594" spans="1:13" x14ac:dyDescent="0.2">
      <c r="A594" s="23">
        <v>51391</v>
      </c>
      <c r="B594" s="24" t="s">
        <v>695</v>
      </c>
      <c r="C594" s="24"/>
      <c r="D594" s="57">
        <v>3900</v>
      </c>
      <c r="E594" s="58">
        <v>3000</v>
      </c>
      <c r="F594" s="25"/>
      <c r="G594" s="26">
        <f t="shared" si="10"/>
        <v>0</v>
      </c>
      <c r="H594" s="27"/>
      <c r="I594" s="58">
        <v>2890</v>
      </c>
      <c r="J594" s="58">
        <v>2785</v>
      </c>
      <c r="M594" s="28"/>
    </row>
    <row r="595" spans="1:13" x14ac:dyDescent="0.2">
      <c r="A595" s="23">
        <v>29565</v>
      </c>
      <c r="B595" s="24" t="s">
        <v>696</v>
      </c>
      <c r="C595" s="24"/>
      <c r="D595" s="57">
        <v>5600</v>
      </c>
      <c r="E595" s="58">
        <v>4310</v>
      </c>
      <c r="F595" s="25"/>
      <c r="G595" s="26">
        <f t="shared" si="10"/>
        <v>0</v>
      </c>
      <c r="H595" s="27"/>
      <c r="I595" s="58">
        <v>4150</v>
      </c>
      <c r="J595" s="58">
        <f t="shared" si="12"/>
        <v>4000.0000000000005</v>
      </c>
      <c r="M595" s="28"/>
    </row>
    <row r="596" spans="1:13" x14ac:dyDescent="0.2">
      <c r="A596" s="23">
        <v>39281</v>
      </c>
      <c r="B596" s="24" t="s">
        <v>697</v>
      </c>
      <c r="C596" s="24" t="s">
        <v>698</v>
      </c>
      <c r="D596" s="57">
        <v>7700</v>
      </c>
      <c r="E596" s="58">
        <v>5625</v>
      </c>
      <c r="F596" s="25"/>
      <c r="G596" s="26">
        <f t="shared" si="10"/>
        <v>0</v>
      </c>
      <c r="H596" s="27"/>
      <c r="I596" s="58">
        <v>5705</v>
      </c>
      <c r="J596" s="58">
        <f t="shared" si="12"/>
        <v>5500</v>
      </c>
      <c r="M596" s="28"/>
    </row>
    <row r="597" spans="1:13" x14ac:dyDescent="0.2">
      <c r="A597" s="23">
        <v>29015</v>
      </c>
      <c r="B597" s="24" t="s">
        <v>699</v>
      </c>
      <c r="C597" s="24"/>
      <c r="D597" s="57">
        <v>6500</v>
      </c>
      <c r="E597" s="58">
        <v>5000</v>
      </c>
      <c r="F597" s="25"/>
      <c r="G597" s="26">
        <f t="shared" si="10"/>
        <v>0</v>
      </c>
      <c r="H597" s="27"/>
      <c r="I597" s="58">
        <f t="shared" si="11"/>
        <v>4814.8148148148148</v>
      </c>
      <c r="J597" s="58">
        <v>4645</v>
      </c>
      <c r="M597" s="28"/>
    </row>
    <row r="598" spans="1:13" x14ac:dyDescent="0.2">
      <c r="A598" s="23">
        <v>41265</v>
      </c>
      <c r="B598" s="24" t="s">
        <v>700</v>
      </c>
      <c r="C598" s="24"/>
      <c r="D598" s="57">
        <v>7400</v>
      </c>
      <c r="E598" s="58">
        <v>5690</v>
      </c>
      <c r="F598" s="25"/>
      <c r="G598" s="26">
        <f t="shared" si="10"/>
        <v>0</v>
      </c>
      <c r="H598" s="27"/>
      <c r="I598" s="58">
        <v>5480</v>
      </c>
      <c r="J598" s="58">
        <v>5285</v>
      </c>
      <c r="M598" s="28"/>
    </row>
    <row r="599" spans="1:13" x14ac:dyDescent="0.2">
      <c r="A599" s="23">
        <v>41263</v>
      </c>
      <c r="B599" s="24" t="s">
        <v>701</v>
      </c>
      <c r="C599" s="24" t="s">
        <v>702</v>
      </c>
      <c r="D599" s="57">
        <v>9000</v>
      </c>
      <c r="E599" s="58">
        <v>6925</v>
      </c>
      <c r="F599" s="25"/>
      <c r="G599" s="26">
        <f t="shared" si="10"/>
        <v>0</v>
      </c>
      <c r="H599" s="27"/>
      <c r="I599" s="58">
        <v>6665</v>
      </c>
      <c r="J599" s="58">
        <v>6430</v>
      </c>
      <c r="M599" s="28"/>
    </row>
    <row r="600" spans="1:13" x14ac:dyDescent="0.2">
      <c r="A600" s="23">
        <v>43109</v>
      </c>
      <c r="B600" s="24" t="s">
        <v>703</v>
      </c>
      <c r="C600" s="24" t="s">
        <v>704</v>
      </c>
      <c r="D600" s="57">
        <v>8500</v>
      </c>
      <c r="E600" s="58">
        <v>6540</v>
      </c>
      <c r="F600" s="25"/>
      <c r="G600" s="26">
        <f t="shared" si="10"/>
        <v>0</v>
      </c>
      <c r="H600" s="27"/>
      <c r="I600" s="58">
        <v>6295</v>
      </c>
      <c r="J600" s="58">
        <v>6070</v>
      </c>
      <c r="M600" s="28"/>
    </row>
    <row r="601" spans="1:13" x14ac:dyDescent="0.2">
      <c r="A601" s="23">
        <v>50706</v>
      </c>
      <c r="B601" s="24" t="s">
        <v>705</v>
      </c>
      <c r="D601" s="57">
        <v>8600</v>
      </c>
      <c r="E601" s="58">
        <v>6615</v>
      </c>
      <c r="F601" s="25"/>
      <c r="G601" s="26">
        <f t="shared" si="10"/>
        <v>0</v>
      </c>
      <c r="H601" s="27"/>
      <c r="I601" s="58">
        <f t="shared" si="11"/>
        <v>6370.3703703703695</v>
      </c>
      <c r="J601" s="58">
        <v>6145</v>
      </c>
      <c r="M601" s="28"/>
    </row>
    <row r="602" spans="1:13" x14ac:dyDescent="0.2">
      <c r="A602" s="23">
        <v>45869</v>
      </c>
      <c r="B602" s="24" t="s">
        <v>706</v>
      </c>
      <c r="C602" s="24"/>
      <c r="D602" s="57">
        <v>8200</v>
      </c>
      <c r="E602" s="58">
        <v>6310</v>
      </c>
      <c r="F602" s="25"/>
      <c r="G602" s="26">
        <f t="shared" si="10"/>
        <v>0</v>
      </c>
      <c r="H602" s="27"/>
      <c r="I602" s="58">
        <v>6075</v>
      </c>
      <c r="J602" s="58">
        <v>5855</v>
      </c>
      <c r="M602" s="28"/>
    </row>
    <row r="603" spans="1:13" x14ac:dyDescent="0.2">
      <c r="A603" s="23">
        <v>46212</v>
      </c>
      <c r="B603" s="24" t="s">
        <v>707</v>
      </c>
      <c r="C603" s="24"/>
      <c r="D603" s="57">
        <v>10800</v>
      </c>
      <c r="E603" s="58">
        <v>8310</v>
      </c>
      <c r="F603" s="25"/>
      <c r="G603" s="26">
        <f t="shared" si="10"/>
        <v>0</v>
      </c>
      <c r="H603" s="27"/>
      <c r="I603" s="58">
        <f t="shared" si="11"/>
        <v>7999.9999999999991</v>
      </c>
      <c r="J603" s="58">
        <v>7715</v>
      </c>
      <c r="M603" s="28"/>
    </row>
    <row r="604" spans="1:13" x14ac:dyDescent="0.2">
      <c r="A604" s="23">
        <v>51392</v>
      </c>
      <c r="B604" s="24" t="s">
        <v>708</v>
      </c>
      <c r="C604" s="24"/>
      <c r="D604" s="57">
        <v>12300</v>
      </c>
      <c r="E604" s="58">
        <v>9460</v>
      </c>
      <c r="F604" s="25"/>
      <c r="G604" s="26">
        <f t="shared" si="10"/>
        <v>0</v>
      </c>
      <c r="H604" s="27"/>
      <c r="I604" s="58">
        <v>9110</v>
      </c>
      <c r="J604" s="58">
        <v>8785</v>
      </c>
      <c r="M604" s="28"/>
    </row>
    <row r="605" spans="1:13" x14ac:dyDescent="0.2">
      <c r="A605" s="23">
        <v>51393</v>
      </c>
      <c r="B605" s="24" t="s">
        <v>709</v>
      </c>
      <c r="C605" s="24" t="s">
        <v>710</v>
      </c>
      <c r="D605" s="57">
        <v>6800</v>
      </c>
      <c r="E605" s="58">
        <v>5230</v>
      </c>
      <c r="F605" s="25"/>
      <c r="G605" s="26">
        <f t="shared" si="10"/>
        <v>0</v>
      </c>
      <c r="H605" s="27"/>
      <c r="I605" s="58">
        <v>5035</v>
      </c>
      <c r="J605" s="58">
        <v>4855</v>
      </c>
      <c r="M605" s="28"/>
    </row>
    <row r="606" spans="1:13" x14ac:dyDescent="0.2">
      <c r="A606" s="23">
        <v>61417</v>
      </c>
      <c r="B606" s="24" t="s">
        <v>711</v>
      </c>
      <c r="C606" s="24" t="s">
        <v>712</v>
      </c>
      <c r="D606" s="57">
        <v>9200</v>
      </c>
      <c r="E606" s="58">
        <v>7075</v>
      </c>
      <c r="F606" s="25"/>
      <c r="G606" s="26">
        <f t="shared" si="10"/>
        <v>0</v>
      </c>
      <c r="H606" s="27"/>
      <c r="I606" s="58">
        <f t="shared" si="11"/>
        <v>6814.8148148148148</v>
      </c>
      <c r="J606" s="58">
        <v>6570</v>
      </c>
      <c r="M606" s="28"/>
    </row>
    <row r="607" spans="1:13" x14ac:dyDescent="0.2">
      <c r="A607" s="23">
        <v>64225</v>
      </c>
      <c r="B607" s="24" t="s">
        <v>713</v>
      </c>
      <c r="C607" s="24"/>
      <c r="D607" s="57">
        <v>10300</v>
      </c>
      <c r="E607" s="58">
        <v>7925</v>
      </c>
      <c r="F607" s="25"/>
      <c r="G607" s="26">
        <f t="shared" si="10"/>
        <v>0</v>
      </c>
      <c r="H607" s="27"/>
      <c r="I607" s="58">
        <f t="shared" si="11"/>
        <v>7629.6296296296296</v>
      </c>
      <c r="J607" s="58">
        <v>7355</v>
      </c>
      <c r="M607" s="28"/>
    </row>
    <row r="608" spans="1:13" x14ac:dyDescent="0.2">
      <c r="A608" s="23">
        <v>42465</v>
      </c>
      <c r="B608" s="24" t="s">
        <v>714</v>
      </c>
      <c r="C608" s="24" t="s">
        <v>715</v>
      </c>
      <c r="D608" s="57">
        <v>4800</v>
      </c>
      <c r="E608" s="58">
        <v>3690</v>
      </c>
      <c r="F608" s="25"/>
      <c r="G608" s="26">
        <f t="shared" si="10"/>
        <v>0</v>
      </c>
      <c r="H608" s="27"/>
      <c r="I608" s="58">
        <v>3555</v>
      </c>
      <c r="J608" s="58">
        <v>3430</v>
      </c>
      <c r="M608" s="28"/>
    </row>
    <row r="609" spans="1:13" x14ac:dyDescent="0.2">
      <c r="A609" s="23">
        <v>42738</v>
      </c>
      <c r="B609" s="24" t="s">
        <v>716</v>
      </c>
      <c r="C609" s="24" t="s">
        <v>717</v>
      </c>
      <c r="D609" s="57">
        <v>7500</v>
      </c>
      <c r="E609" s="58">
        <v>5770</v>
      </c>
      <c r="F609" s="25"/>
      <c r="G609" s="26">
        <f t="shared" si="10"/>
        <v>0</v>
      </c>
      <c r="H609" s="27"/>
      <c r="I609" s="58">
        <v>5555</v>
      </c>
      <c r="J609" s="58">
        <v>5355</v>
      </c>
      <c r="M609" s="28"/>
    </row>
    <row r="610" spans="1:13" x14ac:dyDescent="0.2">
      <c r="A610" s="23">
        <v>43223</v>
      </c>
      <c r="B610" s="24" t="s">
        <v>718</v>
      </c>
      <c r="C610" s="24" t="s">
        <v>719</v>
      </c>
      <c r="D610" s="57">
        <v>6300</v>
      </c>
      <c r="E610" s="58">
        <v>4845</v>
      </c>
      <c r="F610" s="25"/>
      <c r="G610" s="26">
        <f t="shared" si="10"/>
        <v>0</v>
      </c>
      <c r="H610" s="27"/>
      <c r="I610" s="58">
        <v>4665</v>
      </c>
      <c r="J610" s="58">
        <f t="shared" si="12"/>
        <v>4500</v>
      </c>
      <c r="M610" s="28"/>
    </row>
    <row r="611" spans="1:13" x14ac:dyDescent="0.2">
      <c r="A611" s="23">
        <v>44639</v>
      </c>
      <c r="B611" s="24" t="s">
        <v>720</v>
      </c>
      <c r="D611" s="57">
        <v>5200</v>
      </c>
      <c r="E611" s="58">
        <v>4000</v>
      </c>
      <c r="F611" s="25"/>
      <c r="G611" s="26">
        <f t="shared" si="10"/>
        <v>0</v>
      </c>
      <c r="H611" s="27"/>
      <c r="I611" s="58">
        <v>3850</v>
      </c>
      <c r="J611" s="58">
        <v>3715</v>
      </c>
      <c r="M611" s="28"/>
    </row>
    <row r="612" spans="1:13" x14ac:dyDescent="0.2">
      <c r="A612" s="23">
        <v>48792</v>
      </c>
      <c r="B612" s="24" t="s">
        <v>721</v>
      </c>
      <c r="C612" s="24" t="s">
        <v>722</v>
      </c>
      <c r="D612" s="57">
        <v>7200</v>
      </c>
      <c r="E612" s="58">
        <v>5540</v>
      </c>
      <c r="F612" s="25"/>
      <c r="G612" s="26">
        <f>F612*E612</f>
        <v>0</v>
      </c>
      <c r="H612" s="27"/>
      <c r="I612" s="58">
        <v>5335</v>
      </c>
      <c r="J612" s="58">
        <v>5145</v>
      </c>
      <c r="M612" s="28"/>
    </row>
    <row r="613" spans="1:13" x14ac:dyDescent="0.2">
      <c r="A613" s="23">
        <v>49027</v>
      </c>
      <c r="B613" s="24" t="s">
        <v>723</v>
      </c>
      <c r="C613" s="24" t="s">
        <v>465</v>
      </c>
      <c r="D613" s="57">
        <v>700</v>
      </c>
      <c r="E613" s="58">
        <v>540</v>
      </c>
      <c r="F613" s="25"/>
      <c r="G613" s="26">
        <f>F613*E613</f>
        <v>0</v>
      </c>
      <c r="H613" s="27"/>
      <c r="I613" s="58">
        <v>520</v>
      </c>
      <c r="J613" s="58">
        <f t="shared" si="12"/>
        <v>500.00000000000006</v>
      </c>
      <c r="M613" s="28"/>
    </row>
    <row r="614" spans="1:13" ht="18.75" x14ac:dyDescent="0.3">
      <c r="A614" s="49"/>
      <c r="B614" s="50" t="s">
        <v>724</v>
      </c>
      <c r="C614" s="31"/>
      <c r="D614" s="32"/>
      <c r="E614" s="33"/>
      <c r="F614" s="32"/>
      <c r="G614" s="33"/>
      <c r="H614" s="27"/>
      <c r="I614" s="26">
        <f t="shared" si="11"/>
        <v>0</v>
      </c>
      <c r="J614" s="26">
        <f t="shared" si="12"/>
        <v>0</v>
      </c>
      <c r="M614" s="28"/>
    </row>
    <row r="615" spans="1:13" x14ac:dyDescent="0.2">
      <c r="A615" s="49"/>
      <c r="B615" s="31" t="s">
        <v>934</v>
      </c>
      <c r="C615" s="31"/>
      <c r="D615" s="77">
        <v>10500</v>
      </c>
      <c r="E615" s="78">
        <v>8075</v>
      </c>
      <c r="F615" s="32"/>
      <c r="G615" s="33">
        <f>F615*E615</f>
        <v>0</v>
      </c>
      <c r="I615" s="58">
        <v>7780</v>
      </c>
      <c r="J615" s="58">
        <f t="shared" si="12"/>
        <v>7500.0000000000009</v>
      </c>
    </row>
    <row r="616" spans="1:13" x14ac:dyDescent="0.2">
      <c r="A616" s="23"/>
      <c r="B616" s="24" t="s">
        <v>933</v>
      </c>
      <c r="C616" s="24"/>
      <c r="D616" s="25"/>
      <c r="E616" s="26"/>
      <c r="F616" s="25"/>
      <c r="G616" s="26">
        <f>F616*E616</f>
        <v>0</v>
      </c>
      <c r="H616" s="24"/>
      <c r="I616" s="26">
        <f t="shared" si="11"/>
        <v>0</v>
      </c>
      <c r="J616" s="26">
        <f t="shared" si="12"/>
        <v>0</v>
      </c>
    </row>
    <row r="617" spans="1:13" ht="18.75" x14ac:dyDescent="0.3">
      <c r="B617" s="22" t="s">
        <v>23</v>
      </c>
      <c r="G617" s="47"/>
      <c r="H617" s="34"/>
      <c r="I617" s="26">
        <f t="shared" si="11"/>
        <v>0</v>
      </c>
      <c r="J617" s="26">
        <f t="shared" si="12"/>
        <v>0</v>
      </c>
      <c r="M617" s="28"/>
    </row>
    <row r="618" spans="1:13" x14ac:dyDescent="0.2">
      <c r="A618" s="23">
        <v>29969</v>
      </c>
      <c r="B618" s="24" t="s">
        <v>725</v>
      </c>
      <c r="C618" s="24" t="s">
        <v>726</v>
      </c>
      <c r="D618" s="57">
        <v>9800</v>
      </c>
      <c r="E618" s="58">
        <v>7540</v>
      </c>
      <c r="F618" s="25"/>
      <c r="G618" s="26">
        <f t="shared" si="10"/>
        <v>0</v>
      </c>
      <c r="H618" s="27"/>
      <c r="I618" s="58">
        <v>7260</v>
      </c>
      <c r="J618" s="58">
        <f t="shared" si="12"/>
        <v>7000</v>
      </c>
      <c r="M618" s="28"/>
    </row>
    <row r="619" spans="1:13" x14ac:dyDescent="0.2">
      <c r="A619" s="23">
        <v>29920</v>
      </c>
      <c r="B619" s="24" t="s">
        <v>727</v>
      </c>
      <c r="C619" s="24" t="s">
        <v>726</v>
      </c>
      <c r="D619" s="57">
        <v>11000</v>
      </c>
      <c r="E619" s="58">
        <v>8460</v>
      </c>
      <c r="F619" s="25"/>
      <c r="G619" s="26">
        <f t="shared" si="10"/>
        <v>0</v>
      </c>
      <c r="H619" s="27"/>
      <c r="I619" s="58">
        <v>8150</v>
      </c>
      <c r="J619" s="58">
        <v>7855</v>
      </c>
      <c r="M619" s="28"/>
    </row>
    <row r="620" spans="1:13" x14ac:dyDescent="0.2">
      <c r="A620" s="23">
        <v>29968</v>
      </c>
      <c r="B620" s="24" t="s">
        <v>728</v>
      </c>
      <c r="C620" s="24" t="s">
        <v>726</v>
      </c>
      <c r="D620" s="57">
        <v>6700</v>
      </c>
      <c r="E620" s="58">
        <v>5155</v>
      </c>
      <c r="F620" s="25"/>
      <c r="G620" s="26">
        <f>F620*E621</f>
        <v>0</v>
      </c>
      <c r="H620" s="27"/>
      <c r="I620" s="58">
        <v>6075</v>
      </c>
      <c r="J620" s="58">
        <v>5855</v>
      </c>
      <c r="M620" s="28"/>
    </row>
    <row r="621" spans="1:13" x14ac:dyDescent="0.2">
      <c r="A621" s="23">
        <v>33234</v>
      </c>
      <c r="B621" s="24" t="s">
        <v>729</v>
      </c>
      <c r="C621" s="24" t="s">
        <v>726</v>
      </c>
      <c r="D621" s="57">
        <v>8200</v>
      </c>
      <c r="E621" s="58">
        <v>6310</v>
      </c>
      <c r="F621" s="25"/>
      <c r="G621" s="26">
        <f>F621*E622</f>
        <v>0</v>
      </c>
      <c r="H621" s="27"/>
      <c r="I621" s="58">
        <v>3780</v>
      </c>
      <c r="J621" s="58">
        <v>3645</v>
      </c>
      <c r="M621" s="28"/>
    </row>
    <row r="622" spans="1:13" x14ac:dyDescent="0.2">
      <c r="A622" s="23">
        <v>33281</v>
      </c>
      <c r="B622" s="24" t="s">
        <v>730</v>
      </c>
      <c r="C622" s="24" t="s">
        <v>726</v>
      </c>
      <c r="D622" s="57">
        <v>5100</v>
      </c>
      <c r="E622" s="58">
        <v>3925</v>
      </c>
      <c r="F622" s="25"/>
      <c r="G622" s="26">
        <f t="shared" si="10"/>
        <v>0</v>
      </c>
      <c r="H622" s="27"/>
      <c r="I622" s="58">
        <v>3780</v>
      </c>
      <c r="J622" s="58">
        <v>3645</v>
      </c>
      <c r="M622" s="28"/>
    </row>
    <row r="623" spans="1:13" x14ac:dyDescent="0.2">
      <c r="A623" s="23">
        <v>39463</v>
      </c>
      <c r="B623" s="24" t="s">
        <v>731</v>
      </c>
      <c r="C623" s="24" t="s">
        <v>732</v>
      </c>
      <c r="D623" s="57">
        <v>10500</v>
      </c>
      <c r="E623" s="58">
        <v>8075</v>
      </c>
      <c r="F623" s="25"/>
      <c r="G623" s="26">
        <f t="shared" si="10"/>
        <v>0</v>
      </c>
      <c r="H623" s="27"/>
      <c r="I623" s="58">
        <v>7780</v>
      </c>
      <c r="J623" s="58">
        <f t="shared" si="12"/>
        <v>7500.0000000000009</v>
      </c>
      <c r="M623" s="28"/>
    </row>
    <row r="624" spans="1:13" x14ac:dyDescent="0.2">
      <c r="A624" s="23">
        <v>81534</v>
      </c>
      <c r="B624" s="24" t="s">
        <v>733</v>
      </c>
      <c r="C624" s="24" t="s">
        <v>726</v>
      </c>
      <c r="D624" s="57">
        <v>8000</v>
      </c>
      <c r="E624" s="58">
        <v>6155</v>
      </c>
      <c r="F624" s="25"/>
      <c r="G624" s="26">
        <f t="shared" si="10"/>
        <v>0</v>
      </c>
      <c r="H624" s="27"/>
      <c r="I624" s="58">
        <v>5925</v>
      </c>
      <c r="J624" s="58">
        <v>5715</v>
      </c>
      <c r="M624" s="28"/>
    </row>
    <row r="625" spans="1:13" x14ac:dyDescent="0.2">
      <c r="A625" s="23">
        <v>34127</v>
      </c>
      <c r="B625" s="24" t="s">
        <v>734</v>
      </c>
      <c r="C625" s="24" t="s">
        <v>465</v>
      </c>
      <c r="D625" s="57">
        <v>1000</v>
      </c>
      <c r="E625" s="58">
        <v>770</v>
      </c>
      <c r="F625" s="25"/>
      <c r="G625" s="26">
        <f t="shared" si="10"/>
        <v>0</v>
      </c>
      <c r="H625" s="27"/>
      <c r="I625" s="58">
        <v>740</v>
      </c>
      <c r="J625" s="58">
        <v>715</v>
      </c>
      <c r="M625" s="28"/>
    </row>
    <row r="626" spans="1:13" x14ac:dyDescent="0.2">
      <c r="A626" s="23">
        <v>42210</v>
      </c>
      <c r="B626" s="24" t="s">
        <v>735</v>
      </c>
      <c r="C626" s="24" t="s">
        <v>465</v>
      </c>
      <c r="D626" s="57">
        <v>800</v>
      </c>
      <c r="E626" s="58">
        <v>615</v>
      </c>
      <c r="F626" s="25"/>
      <c r="G626" s="26">
        <f t="shared" si="10"/>
        <v>0</v>
      </c>
      <c r="H626" s="27"/>
      <c r="I626" s="58">
        <v>595</v>
      </c>
      <c r="J626" s="58">
        <v>570</v>
      </c>
      <c r="M626" s="28"/>
    </row>
    <row r="627" spans="1:13" x14ac:dyDescent="0.2">
      <c r="A627" s="23">
        <v>37677</v>
      </c>
      <c r="B627" s="24" t="s">
        <v>736</v>
      </c>
      <c r="C627" s="24" t="s">
        <v>465</v>
      </c>
      <c r="D627" s="57">
        <v>850</v>
      </c>
      <c r="E627" s="58">
        <v>655</v>
      </c>
      <c r="F627" s="25"/>
      <c r="G627" s="26">
        <f t="shared" ref="G627:G696" si="13">F627*E627</f>
        <v>0</v>
      </c>
      <c r="H627" s="27"/>
      <c r="I627" s="58">
        <f t="shared" si="11"/>
        <v>629.62962962962956</v>
      </c>
      <c r="J627" s="58">
        <v>605</v>
      </c>
      <c r="M627" s="28"/>
    </row>
    <row r="628" spans="1:13" x14ac:dyDescent="0.2">
      <c r="A628" s="23"/>
      <c r="B628" s="24" t="s">
        <v>737</v>
      </c>
      <c r="C628" s="24" t="s">
        <v>465</v>
      </c>
      <c r="D628" s="57">
        <v>800</v>
      </c>
      <c r="E628" s="58">
        <v>615</v>
      </c>
      <c r="F628" s="25"/>
      <c r="G628" s="26">
        <f t="shared" si="13"/>
        <v>0</v>
      </c>
      <c r="H628" s="27"/>
      <c r="I628" s="58">
        <v>595</v>
      </c>
      <c r="J628" s="58">
        <v>570</v>
      </c>
      <c r="M628" s="28"/>
    </row>
    <row r="629" spans="1:13" x14ac:dyDescent="0.2">
      <c r="A629" s="23"/>
      <c r="B629" s="24" t="s">
        <v>738</v>
      </c>
      <c r="C629" s="24" t="s">
        <v>465</v>
      </c>
      <c r="D629" s="57">
        <v>950</v>
      </c>
      <c r="E629" s="58">
        <v>730</v>
      </c>
      <c r="F629" s="25"/>
      <c r="G629" s="26">
        <f t="shared" si="13"/>
        <v>0</v>
      </c>
      <c r="H629" s="27"/>
      <c r="I629" s="58">
        <v>705</v>
      </c>
      <c r="J629" s="58">
        <v>680</v>
      </c>
      <c r="M629" s="28"/>
    </row>
    <row r="630" spans="1:13" x14ac:dyDescent="0.2">
      <c r="A630" s="23"/>
      <c r="B630" s="24" t="s">
        <v>739</v>
      </c>
      <c r="C630" s="24" t="s">
        <v>465</v>
      </c>
      <c r="D630" s="57">
        <v>1100</v>
      </c>
      <c r="E630" s="58">
        <v>845</v>
      </c>
      <c r="F630" s="25"/>
      <c r="G630" s="26">
        <f t="shared" si="13"/>
        <v>0</v>
      </c>
      <c r="H630" s="27"/>
      <c r="I630" s="58">
        <f t="shared" si="11"/>
        <v>814.81481481481478</v>
      </c>
      <c r="J630" s="58">
        <v>785</v>
      </c>
      <c r="M630" s="28"/>
    </row>
    <row r="631" spans="1:13" x14ac:dyDescent="0.2">
      <c r="A631" s="23">
        <v>29760</v>
      </c>
      <c r="B631" s="24" t="s">
        <v>740</v>
      </c>
      <c r="C631" s="24"/>
      <c r="D631" s="25"/>
      <c r="E631" s="26"/>
      <c r="F631" s="25"/>
      <c r="G631" s="26">
        <f t="shared" si="13"/>
        <v>0</v>
      </c>
      <c r="H631" s="27"/>
      <c r="I631" s="26">
        <f t="shared" si="11"/>
        <v>0</v>
      </c>
      <c r="J631" s="26">
        <f t="shared" si="12"/>
        <v>0</v>
      </c>
      <c r="M631" s="28"/>
    </row>
    <row r="632" spans="1:13" ht="18.75" x14ac:dyDescent="0.3">
      <c r="B632" s="22" t="s">
        <v>21</v>
      </c>
      <c r="G632" s="26"/>
      <c r="H632" s="34"/>
      <c r="I632" s="26">
        <f t="shared" ref="I632:I696" si="14">D632/1.35</f>
        <v>0</v>
      </c>
      <c r="J632" s="26">
        <f t="shared" ref="J632:J696" si="15">D632/1.4</f>
        <v>0</v>
      </c>
      <c r="M632" s="28"/>
    </row>
    <row r="633" spans="1:13" x14ac:dyDescent="0.2">
      <c r="A633" s="23">
        <v>29013</v>
      </c>
      <c r="B633" s="24" t="s">
        <v>741</v>
      </c>
      <c r="C633" s="24" t="s">
        <v>742</v>
      </c>
      <c r="D633" s="57">
        <v>1100</v>
      </c>
      <c r="E633" s="58">
        <v>845</v>
      </c>
      <c r="F633" s="25"/>
      <c r="G633" s="26">
        <f t="shared" si="13"/>
        <v>0</v>
      </c>
      <c r="H633" s="27"/>
      <c r="I633" s="58">
        <f t="shared" si="14"/>
        <v>814.81481481481478</v>
      </c>
      <c r="J633" s="58">
        <v>785</v>
      </c>
      <c r="M633" s="28"/>
    </row>
    <row r="634" spans="1:13" x14ac:dyDescent="0.2">
      <c r="A634" s="23">
        <v>38607</v>
      </c>
      <c r="B634" s="24" t="s">
        <v>743</v>
      </c>
      <c r="C634" s="24" t="s">
        <v>744</v>
      </c>
      <c r="D634" s="57">
        <v>1600</v>
      </c>
      <c r="E634" s="58">
        <v>1230</v>
      </c>
      <c r="F634" s="25"/>
      <c r="G634" s="26">
        <f t="shared" si="13"/>
        <v>0</v>
      </c>
      <c r="H634" s="27"/>
      <c r="I634" s="58">
        <f t="shared" si="14"/>
        <v>1185.1851851851852</v>
      </c>
      <c r="J634" s="58">
        <v>1145</v>
      </c>
      <c r="M634" s="28"/>
    </row>
    <row r="635" spans="1:13" x14ac:dyDescent="0.2">
      <c r="A635" s="23">
        <v>53776</v>
      </c>
      <c r="B635" s="24" t="s">
        <v>745</v>
      </c>
      <c r="C635" s="24" t="s">
        <v>746</v>
      </c>
      <c r="D635" s="57">
        <v>2900</v>
      </c>
      <c r="E635" s="58">
        <v>2230</v>
      </c>
      <c r="F635" s="25"/>
      <c r="G635" s="26">
        <f t="shared" si="13"/>
        <v>0</v>
      </c>
      <c r="H635" s="27"/>
      <c r="I635" s="58">
        <v>2150</v>
      </c>
      <c r="J635" s="58">
        <v>2070</v>
      </c>
      <c r="M635" s="28"/>
    </row>
    <row r="636" spans="1:13" x14ac:dyDescent="0.2">
      <c r="A636" s="23">
        <v>53773</v>
      </c>
      <c r="B636" s="24" t="s">
        <v>747</v>
      </c>
      <c r="C636" s="24" t="s">
        <v>746</v>
      </c>
      <c r="D636" s="57">
        <v>2900</v>
      </c>
      <c r="E636" s="58">
        <v>2230</v>
      </c>
      <c r="F636" s="25"/>
      <c r="G636" s="26">
        <f t="shared" si="13"/>
        <v>0</v>
      </c>
      <c r="H636" s="27"/>
      <c r="I636" s="58">
        <v>2150</v>
      </c>
      <c r="J636" s="58">
        <v>2070</v>
      </c>
      <c r="M636" s="28"/>
    </row>
    <row r="637" spans="1:13" x14ac:dyDescent="0.2">
      <c r="A637" s="23">
        <v>53777</v>
      </c>
      <c r="B637" s="24" t="s">
        <v>748</v>
      </c>
      <c r="C637" s="24" t="s">
        <v>746</v>
      </c>
      <c r="D637" s="57">
        <v>2900</v>
      </c>
      <c r="E637" s="58">
        <v>2230</v>
      </c>
      <c r="F637" s="25"/>
      <c r="G637" s="26">
        <f t="shared" si="13"/>
        <v>0</v>
      </c>
      <c r="H637" s="27"/>
      <c r="I637" s="58">
        <v>2150</v>
      </c>
      <c r="J637" s="58">
        <v>2070</v>
      </c>
      <c r="M637" s="28"/>
    </row>
    <row r="638" spans="1:13" x14ac:dyDescent="0.2">
      <c r="A638" s="23">
        <v>53779</v>
      </c>
      <c r="B638" s="24" t="s">
        <v>749</v>
      </c>
      <c r="C638" s="24" t="s">
        <v>746</v>
      </c>
      <c r="D638" s="57">
        <v>2900</v>
      </c>
      <c r="E638" s="58">
        <v>2230</v>
      </c>
      <c r="F638" s="25"/>
      <c r="G638" s="26">
        <f t="shared" si="13"/>
        <v>0</v>
      </c>
      <c r="H638" s="27"/>
      <c r="I638" s="58">
        <v>2150</v>
      </c>
      <c r="J638" s="58">
        <v>2070</v>
      </c>
      <c r="M638" s="28"/>
    </row>
    <row r="639" spans="1:13" x14ac:dyDescent="0.2">
      <c r="A639" s="23">
        <v>64436</v>
      </c>
      <c r="B639" s="24" t="s">
        <v>750</v>
      </c>
      <c r="C639" s="24" t="s">
        <v>751</v>
      </c>
      <c r="D639" s="57">
        <v>2400</v>
      </c>
      <c r="E639" s="58">
        <v>1845</v>
      </c>
      <c r="F639" s="25"/>
      <c r="G639" s="26">
        <f t="shared" si="13"/>
        <v>0</v>
      </c>
      <c r="H639" s="27"/>
      <c r="I639" s="58">
        <v>1780</v>
      </c>
      <c r="J639" s="58">
        <v>1715</v>
      </c>
      <c r="M639" s="28"/>
    </row>
    <row r="640" spans="1:13" x14ac:dyDescent="0.2">
      <c r="A640" s="23">
        <v>64437</v>
      </c>
      <c r="B640" s="24" t="s">
        <v>752</v>
      </c>
      <c r="C640" s="24" t="s">
        <v>753</v>
      </c>
      <c r="D640" s="57">
        <v>2300</v>
      </c>
      <c r="E640" s="58">
        <v>1770</v>
      </c>
      <c r="F640" s="25"/>
      <c r="G640" s="26">
        <f t="shared" si="13"/>
        <v>0</v>
      </c>
      <c r="H640" s="27"/>
      <c r="I640" s="58">
        <v>1705</v>
      </c>
      <c r="J640" s="58">
        <v>1645</v>
      </c>
      <c r="M640" s="28"/>
    </row>
    <row r="641" spans="1:13" x14ac:dyDescent="0.2">
      <c r="A641" s="23">
        <v>22247</v>
      </c>
      <c r="B641" s="24" t="s">
        <v>754</v>
      </c>
      <c r="C641" s="24"/>
      <c r="D641" s="57">
        <v>1300</v>
      </c>
      <c r="E641" s="58">
        <v>1000</v>
      </c>
      <c r="F641" s="25"/>
      <c r="G641" s="26">
        <f t="shared" si="13"/>
        <v>0</v>
      </c>
      <c r="H641" s="27"/>
      <c r="I641" s="58">
        <v>965</v>
      </c>
      <c r="J641" s="58">
        <v>930</v>
      </c>
      <c r="M641" s="28"/>
    </row>
    <row r="642" spans="1:13" x14ac:dyDescent="0.2">
      <c r="A642" s="23">
        <v>28836</v>
      </c>
      <c r="B642" s="24" t="s">
        <v>755</v>
      </c>
      <c r="C642" s="24" t="s">
        <v>756</v>
      </c>
      <c r="D642" s="57">
        <v>2100</v>
      </c>
      <c r="E642" s="58">
        <v>1615</v>
      </c>
      <c r="F642" s="25"/>
      <c r="G642" s="26">
        <f t="shared" si="13"/>
        <v>0</v>
      </c>
      <c r="H642" s="27"/>
      <c r="I642" s="58">
        <v>1555</v>
      </c>
      <c r="J642" s="58">
        <f t="shared" si="15"/>
        <v>1500</v>
      </c>
      <c r="M642" s="28"/>
    </row>
    <row r="643" spans="1:13" x14ac:dyDescent="0.2">
      <c r="A643" s="23">
        <v>41274</v>
      </c>
      <c r="B643" s="24" t="s">
        <v>757</v>
      </c>
      <c r="C643" s="24" t="s">
        <v>758</v>
      </c>
      <c r="D643" s="57">
        <v>2400</v>
      </c>
      <c r="E643" s="58">
        <v>1845</v>
      </c>
      <c r="F643" s="25"/>
      <c r="G643" s="26">
        <f t="shared" si="13"/>
        <v>0</v>
      </c>
      <c r="H643" s="27"/>
      <c r="I643" s="58">
        <v>1780</v>
      </c>
      <c r="J643" s="58">
        <v>1715</v>
      </c>
      <c r="M643" s="28"/>
    </row>
    <row r="644" spans="1:13" x14ac:dyDescent="0.2">
      <c r="A644" s="23">
        <v>33144</v>
      </c>
      <c r="B644" s="24" t="s">
        <v>759</v>
      </c>
      <c r="C644" s="24" t="s">
        <v>760</v>
      </c>
      <c r="D644" s="57">
        <v>500</v>
      </c>
      <c r="E644" s="58">
        <f>D644/1.3</f>
        <v>384.61538461538458</v>
      </c>
      <c r="F644" s="25"/>
      <c r="G644" s="26">
        <f t="shared" si="13"/>
        <v>0</v>
      </c>
      <c r="H644" s="27"/>
      <c r="I644" s="58">
        <f t="shared" si="14"/>
        <v>370.37037037037032</v>
      </c>
      <c r="J644" s="58">
        <v>355</v>
      </c>
      <c r="M644" s="28"/>
    </row>
    <row r="645" spans="1:13" x14ac:dyDescent="0.2">
      <c r="A645" s="23">
        <v>33145</v>
      </c>
      <c r="B645" s="24" t="s">
        <v>761</v>
      </c>
      <c r="C645" s="24" t="s">
        <v>762</v>
      </c>
      <c r="D645" s="57">
        <v>700</v>
      </c>
      <c r="E645" s="58">
        <v>540</v>
      </c>
      <c r="F645" s="25"/>
      <c r="G645" s="26">
        <f t="shared" si="13"/>
        <v>0</v>
      </c>
      <c r="H645" s="27"/>
      <c r="I645" s="58">
        <v>520</v>
      </c>
      <c r="J645" s="58">
        <f t="shared" si="15"/>
        <v>500.00000000000006</v>
      </c>
      <c r="M645" s="28"/>
    </row>
    <row r="646" spans="1:13" x14ac:dyDescent="0.2">
      <c r="A646" s="23">
        <v>33146</v>
      </c>
      <c r="B646" s="24" t="s">
        <v>763</v>
      </c>
      <c r="C646" s="24" t="s">
        <v>764</v>
      </c>
      <c r="D646" s="57">
        <v>700</v>
      </c>
      <c r="E646" s="58">
        <v>540</v>
      </c>
      <c r="F646" s="25"/>
      <c r="G646" s="26">
        <f t="shared" si="13"/>
        <v>0</v>
      </c>
      <c r="H646" s="27"/>
      <c r="I646" s="58">
        <v>520</v>
      </c>
      <c r="J646" s="58">
        <f t="shared" si="15"/>
        <v>500.00000000000006</v>
      </c>
      <c r="M646" s="28"/>
    </row>
    <row r="647" spans="1:13" x14ac:dyDescent="0.2">
      <c r="A647" s="23">
        <v>33150</v>
      </c>
      <c r="B647" s="24" t="s">
        <v>765</v>
      </c>
      <c r="C647" s="24" t="s">
        <v>766</v>
      </c>
      <c r="D647" s="57">
        <v>550</v>
      </c>
      <c r="E647" s="58">
        <v>425</v>
      </c>
      <c r="F647" s="25"/>
      <c r="G647" s="26">
        <f t="shared" si="13"/>
        <v>0</v>
      </c>
      <c r="H647" s="27"/>
      <c r="I647" s="58">
        <v>405</v>
      </c>
      <c r="J647" s="58">
        <v>395</v>
      </c>
      <c r="M647" s="28"/>
    </row>
    <row r="648" spans="1:13" x14ac:dyDescent="0.2">
      <c r="A648" s="23">
        <v>33149</v>
      </c>
      <c r="B648" s="24" t="s">
        <v>767</v>
      </c>
      <c r="C648" s="24" t="s">
        <v>760</v>
      </c>
      <c r="D648" s="57">
        <v>600</v>
      </c>
      <c r="E648" s="58">
        <v>460</v>
      </c>
      <c r="F648" s="25"/>
      <c r="G648" s="26">
        <f t="shared" si="13"/>
        <v>0</v>
      </c>
      <c r="H648" s="27"/>
      <c r="I648" s="58">
        <v>445</v>
      </c>
      <c r="J648" s="58">
        <v>430</v>
      </c>
      <c r="M648" s="28"/>
    </row>
    <row r="649" spans="1:13" x14ac:dyDescent="0.2">
      <c r="A649" s="23">
        <v>33147</v>
      </c>
      <c r="B649" s="24" t="s">
        <v>768</v>
      </c>
      <c r="C649" s="24" t="s">
        <v>762</v>
      </c>
      <c r="D649" s="57">
        <v>700</v>
      </c>
      <c r="E649" s="58">
        <v>540</v>
      </c>
      <c r="F649" s="25"/>
      <c r="G649" s="26">
        <f t="shared" si="13"/>
        <v>0</v>
      </c>
      <c r="H649" s="27"/>
      <c r="I649" s="58">
        <v>520</v>
      </c>
      <c r="J649" s="58">
        <f t="shared" si="15"/>
        <v>500.00000000000006</v>
      </c>
      <c r="M649" s="28"/>
    </row>
    <row r="650" spans="1:13" x14ac:dyDescent="0.2">
      <c r="A650" s="23">
        <v>33148</v>
      </c>
      <c r="B650" s="24" t="s">
        <v>769</v>
      </c>
      <c r="C650" s="24" t="s">
        <v>770</v>
      </c>
      <c r="D650" s="57">
        <v>500</v>
      </c>
      <c r="E650" s="58">
        <v>400</v>
      </c>
      <c r="F650" s="25"/>
      <c r="G650" s="26">
        <f t="shared" si="13"/>
        <v>0</v>
      </c>
      <c r="H650" s="27"/>
      <c r="I650" s="58">
        <f t="shared" si="14"/>
        <v>370.37037037037032</v>
      </c>
      <c r="J650" s="58">
        <v>355</v>
      </c>
      <c r="M650" s="28"/>
    </row>
    <row r="651" spans="1:13" x14ac:dyDescent="0.2">
      <c r="A651" s="23">
        <v>44696</v>
      </c>
      <c r="B651" s="24" t="s">
        <v>771</v>
      </c>
      <c r="C651" s="24" t="s">
        <v>772</v>
      </c>
      <c r="D651" s="57">
        <v>1300</v>
      </c>
      <c r="E651" s="58">
        <v>1000</v>
      </c>
      <c r="F651" s="25"/>
      <c r="G651" s="26">
        <f t="shared" si="13"/>
        <v>0</v>
      </c>
      <c r="H651" s="27"/>
      <c r="I651" s="58">
        <v>965</v>
      </c>
      <c r="J651" s="58">
        <v>930</v>
      </c>
      <c r="M651" s="28"/>
    </row>
    <row r="652" spans="1:13" x14ac:dyDescent="0.2">
      <c r="A652" s="23">
        <v>44697</v>
      </c>
      <c r="B652" s="24" t="s">
        <v>773</v>
      </c>
      <c r="C652" s="24" t="s">
        <v>774</v>
      </c>
      <c r="D652" s="57">
        <v>1400</v>
      </c>
      <c r="E652" s="58">
        <v>1075</v>
      </c>
      <c r="F652" s="25"/>
      <c r="G652" s="26">
        <f t="shared" si="13"/>
        <v>0</v>
      </c>
      <c r="H652" s="27"/>
      <c r="I652" s="58">
        <v>1035</v>
      </c>
      <c r="J652" s="58">
        <f t="shared" si="15"/>
        <v>1000.0000000000001</v>
      </c>
      <c r="M652" s="28"/>
    </row>
    <row r="653" spans="1:13" x14ac:dyDescent="0.2">
      <c r="A653" s="23">
        <v>44650</v>
      </c>
      <c r="B653" s="24" t="s">
        <v>775</v>
      </c>
      <c r="C653" s="24" t="s">
        <v>776</v>
      </c>
      <c r="D653" s="57">
        <v>1200</v>
      </c>
      <c r="E653" s="58">
        <v>925</v>
      </c>
      <c r="F653" s="25"/>
      <c r="G653" s="26">
        <f t="shared" si="13"/>
        <v>0</v>
      </c>
      <c r="H653" s="27"/>
      <c r="I653" s="58">
        <v>890</v>
      </c>
      <c r="J653" s="58">
        <v>855</v>
      </c>
      <c r="M653" s="28"/>
    </row>
    <row r="654" spans="1:13" x14ac:dyDescent="0.2">
      <c r="A654" s="23">
        <v>46595</v>
      </c>
      <c r="B654" s="24" t="s">
        <v>777</v>
      </c>
      <c r="C654" s="24" t="s">
        <v>778</v>
      </c>
      <c r="D654" s="57">
        <v>1600</v>
      </c>
      <c r="E654" s="58">
        <v>1230</v>
      </c>
      <c r="F654" s="25"/>
      <c r="G654" s="26">
        <f t="shared" si="13"/>
        <v>0</v>
      </c>
      <c r="H654" s="27"/>
      <c r="I654" s="58">
        <f t="shared" si="14"/>
        <v>1185.1851851851852</v>
      </c>
      <c r="J654" s="58">
        <v>1145</v>
      </c>
      <c r="M654" s="28"/>
    </row>
    <row r="655" spans="1:13" x14ac:dyDescent="0.2">
      <c r="A655" s="23">
        <v>57740</v>
      </c>
      <c r="B655" s="24" t="s">
        <v>779</v>
      </c>
      <c r="C655" s="24" t="s">
        <v>780</v>
      </c>
      <c r="D655" s="57">
        <v>2300</v>
      </c>
      <c r="E655" s="58">
        <v>1770</v>
      </c>
      <c r="F655" s="25"/>
      <c r="G655" s="26">
        <f t="shared" si="13"/>
        <v>0</v>
      </c>
      <c r="H655" s="27"/>
      <c r="I655" s="58">
        <v>1705</v>
      </c>
      <c r="J655" s="58">
        <v>1645</v>
      </c>
      <c r="M655" s="28"/>
    </row>
    <row r="656" spans="1:13" x14ac:dyDescent="0.2">
      <c r="A656" s="23"/>
      <c r="B656" s="24" t="s">
        <v>781</v>
      </c>
      <c r="C656" s="24" t="s">
        <v>782</v>
      </c>
      <c r="D656" s="57">
        <v>3300</v>
      </c>
      <c r="E656" s="58">
        <v>2540</v>
      </c>
      <c r="F656" s="25"/>
      <c r="G656" s="26">
        <f t="shared" si="13"/>
        <v>0</v>
      </c>
      <c r="H656" s="27"/>
      <c r="I656" s="58">
        <v>2445</v>
      </c>
      <c r="J656" s="58">
        <v>2355</v>
      </c>
      <c r="M656" s="28"/>
    </row>
    <row r="657" spans="1:13" x14ac:dyDescent="0.2">
      <c r="A657" s="23">
        <v>48127</v>
      </c>
      <c r="B657" s="24" t="s">
        <v>783</v>
      </c>
      <c r="C657" s="24" t="s">
        <v>784</v>
      </c>
      <c r="D657" s="25">
        <v>1500</v>
      </c>
      <c r="E657" s="26">
        <v>1155</v>
      </c>
      <c r="F657" s="25"/>
      <c r="G657" s="26">
        <f t="shared" si="13"/>
        <v>0</v>
      </c>
      <c r="H657" s="27"/>
      <c r="I657" s="58">
        <v>1110</v>
      </c>
      <c r="J657" s="58">
        <v>1070</v>
      </c>
      <c r="M657" s="28"/>
    </row>
    <row r="658" spans="1:13" x14ac:dyDescent="0.2">
      <c r="A658" s="23">
        <v>60242</v>
      </c>
      <c r="B658" s="24" t="s">
        <v>785</v>
      </c>
      <c r="C658" s="24"/>
      <c r="D658" s="57">
        <v>1500</v>
      </c>
      <c r="E658" s="58">
        <v>1155</v>
      </c>
      <c r="F658" s="25"/>
      <c r="G658" s="26">
        <f t="shared" si="13"/>
        <v>0</v>
      </c>
      <c r="H658" s="27"/>
      <c r="I658" s="58">
        <v>1110</v>
      </c>
      <c r="J658" s="58">
        <v>1070</v>
      </c>
      <c r="M658" s="28"/>
    </row>
    <row r="659" spans="1:13" x14ac:dyDescent="0.2">
      <c r="A659" s="23">
        <v>58080</v>
      </c>
      <c r="B659" s="24" t="s">
        <v>786</v>
      </c>
      <c r="C659" s="24" t="s">
        <v>787</v>
      </c>
      <c r="D659" s="57">
        <v>250</v>
      </c>
      <c r="E659" s="58">
        <v>190</v>
      </c>
      <c r="F659" s="25"/>
      <c r="G659" s="26">
        <f t="shared" si="13"/>
        <v>0</v>
      </c>
      <c r="H659" s="27"/>
      <c r="I659" s="58">
        <f t="shared" si="14"/>
        <v>185.18518518518516</v>
      </c>
      <c r="J659" s="58">
        <v>180</v>
      </c>
      <c r="M659" s="28"/>
    </row>
    <row r="660" spans="1:13" x14ac:dyDescent="0.2">
      <c r="A660" s="23">
        <v>59880</v>
      </c>
      <c r="B660" s="24" t="s">
        <v>788</v>
      </c>
      <c r="C660" s="24" t="s">
        <v>789</v>
      </c>
      <c r="D660" s="57">
        <v>600</v>
      </c>
      <c r="E660" s="58">
        <v>460</v>
      </c>
      <c r="F660" s="25"/>
      <c r="G660" s="26">
        <f t="shared" si="13"/>
        <v>0</v>
      </c>
      <c r="H660" s="27"/>
      <c r="I660" s="58">
        <v>445</v>
      </c>
      <c r="J660" s="58">
        <v>430</v>
      </c>
      <c r="M660" s="28"/>
    </row>
    <row r="661" spans="1:13" x14ac:dyDescent="0.2">
      <c r="A661" s="23">
        <v>66735</v>
      </c>
      <c r="B661" s="24" t="s">
        <v>790</v>
      </c>
      <c r="C661" s="24" t="s">
        <v>791</v>
      </c>
      <c r="D661" s="57">
        <v>3500</v>
      </c>
      <c r="E661" s="58">
        <v>2700</v>
      </c>
      <c r="F661" s="51"/>
      <c r="G661" s="26">
        <f t="shared" si="13"/>
        <v>0</v>
      </c>
      <c r="H661" s="27"/>
      <c r="I661" s="58">
        <v>2595</v>
      </c>
      <c r="J661" s="58">
        <f t="shared" si="15"/>
        <v>2500</v>
      </c>
      <c r="M661" s="28"/>
    </row>
    <row r="662" spans="1:13" ht="18.75" x14ac:dyDescent="0.3">
      <c r="B662" s="22" t="s">
        <v>25</v>
      </c>
      <c r="G662" s="47"/>
      <c r="H662" s="34"/>
      <c r="I662" s="26">
        <f t="shared" si="14"/>
        <v>0</v>
      </c>
      <c r="J662" s="26">
        <f t="shared" si="15"/>
        <v>0</v>
      </c>
      <c r="M662" s="28"/>
    </row>
    <row r="663" spans="1:13" x14ac:dyDescent="0.2">
      <c r="A663" s="23">
        <v>32612</v>
      </c>
      <c r="B663" s="24" t="s">
        <v>792</v>
      </c>
      <c r="C663" s="24"/>
      <c r="D663" s="57">
        <v>3000</v>
      </c>
      <c r="E663" s="58">
        <v>2310</v>
      </c>
      <c r="F663" s="25"/>
      <c r="G663" s="26">
        <f t="shared" si="13"/>
        <v>0</v>
      </c>
      <c r="H663" s="27"/>
      <c r="I663" s="58">
        <v>2220</v>
      </c>
      <c r="J663" s="58">
        <v>2145</v>
      </c>
      <c r="M663" s="28"/>
    </row>
    <row r="664" spans="1:13" x14ac:dyDescent="0.2">
      <c r="A664" s="23">
        <v>33713</v>
      </c>
      <c r="B664" s="24" t="s">
        <v>793</v>
      </c>
      <c r="C664" s="24"/>
      <c r="D664" s="57">
        <v>6100</v>
      </c>
      <c r="E664" s="58">
        <v>4690</v>
      </c>
      <c r="F664" s="25"/>
      <c r="G664" s="33">
        <f t="shared" si="13"/>
        <v>0</v>
      </c>
      <c r="H664" s="27"/>
      <c r="I664" s="58">
        <v>4520</v>
      </c>
      <c r="J664" s="58">
        <v>4355</v>
      </c>
      <c r="M664" s="28"/>
    </row>
    <row r="665" spans="1:13" x14ac:dyDescent="0.2">
      <c r="A665" s="23"/>
      <c r="B665" s="24" t="s">
        <v>935</v>
      </c>
      <c r="C665" s="24"/>
      <c r="D665" s="57" t="s">
        <v>936</v>
      </c>
      <c r="E665" s="57" t="s">
        <v>936</v>
      </c>
      <c r="F665" s="45"/>
      <c r="G665" s="52"/>
      <c r="H665" s="27"/>
      <c r="I665" s="26"/>
      <c r="J665" s="26"/>
      <c r="M665" s="28"/>
    </row>
    <row r="666" spans="1:13" ht="18.75" x14ac:dyDescent="0.3">
      <c r="B666" s="22" t="s">
        <v>2</v>
      </c>
      <c r="G666" s="52"/>
      <c r="H666" s="53"/>
      <c r="I666" s="26">
        <f t="shared" si="14"/>
        <v>0</v>
      </c>
      <c r="J666" s="26">
        <f t="shared" si="15"/>
        <v>0</v>
      </c>
      <c r="M666" s="28"/>
    </row>
    <row r="667" spans="1:13" ht="18.75" x14ac:dyDescent="0.3">
      <c r="B667" s="22" t="s">
        <v>5</v>
      </c>
      <c r="G667" s="54"/>
      <c r="H667" s="55"/>
      <c r="I667" s="26">
        <f t="shared" si="14"/>
        <v>0</v>
      </c>
      <c r="J667" s="26">
        <f t="shared" si="15"/>
        <v>0</v>
      </c>
      <c r="M667" s="28"/>
    </row>
    <row r="668" spans="1:13" x14ac:dyDescent="0.2">
      <c r="A668" s="1">
        <v>59749</v>
      </c>
      <c r="B668" s="24" t="s">
        <v>794</v>
      </c>
      <c r="C668" s="24" t="s">
        <v>795</v>
      </c>
      <c r="D668" s="57">
        <v>13000</v>
      </c>
      <c r="E668" s="58">
        <v>10000</v>
      </c>
      <c r="F668" s="25"/>
      <c r="G668" s="47">
        <f t="shared" si="13"/>
        <v>0</v>
      </c>
      <c r="H668" s="27"/>
      <c r="I668" s="58">
        <f t="shared" si="14"/>
        <v>9629.6296296296296</v>
      </c>
      <c r="J668" s="58">
        <v>9285</v>
      </c>
      <c r="M668" s="28"/>
    </row>
    <row r="669" spans="1:13" x14ac:dyDescent="0.2">
      <c r="A669" s="23">
        <v>57968</v>
      </c>
      <c r="B669" s="24" t="s">
        <v>796</v>
      </c>
      <c r="C669" s="24" t="s">
        <v>797</v>
      </c>
      <c r="D669" s="57">
        <v>13900</v>
      </c>
      <c r="E669" s="58">
        <v>10690</v>
      </c>
      <c r="F669" s="25"/>
      <c r="G669" s="26">
        <f t="shared" si="13"/>
        <v>0</v>
      </c>
      <c r="H669" s="27"/>
      <c r="I669" s="58">
        <v>10295</v>
      </c>
      <c r="J669" s="58">
        <v>9930</v>
      </c>
      <c r="M669" s="28"/>
    </row>
    <row r="670" spans="1:13" x14ac:dyDescent="0.2">
      <c r="A670" s="23">
        <v>38594</v>
      </c>
      <c r="B670" s="24" t="s">
        <v>798</v>
      </c>
      <c r="C670" s="24" t="s">
        <v>799</v>
      </c>
      <c r="D670" s="57">
        <v>12500</v>
      </c>
      <c r="E670" s="58">
        <v>9615</v>
      </c>
      <c r="F670" s="25"/>
      <c r="G670" s="26">
        <f t="shared" si="13"/>
        <v>0</v>
      </c>
      <c r="H670" s="27"/>
      <c r="I670" s="58">
        <v>9260</v>
      </c>
      <c r="J670" s="58">
        <v>8930</v>
      </c>
      <c r="M670" s="28"/>
    </row>
    <row r="671" spans="1:13" x14ac:dyDescent="0.2">
      <c r="A671" s="23">
        <v>54874</v>
      </c>
      <c r="B671" s="24" t="s">
        <v>800</v>
      </c>
      <c r="C671" s="24" t="s">
        <v>801</v>
      </c>
      <c r="D671" s="57">
        <v>9400</v>
      </c>
      <c r="E671" s="58">
        <v>7230</v>
      </c>
      <c r="F671" s="25"/>
      <c r="G671" s="26">
        <f t="shared" si="13"/>
        <v>0</v>
      </c>
      <c r="H671" s="27"/>
      <c r="I671" s="58">
        <v>6965</v>
      </c>
      <c r="J671" s="58">
        <v>6715</v>
      </c>
      <c r="M671" s="28"/>
    </row>
    <row r="672" spans="1:13" x14ac:dyDescent="0.2">
      <c r="A672" s="23">
        <v>38590</v>
      </c>
      <c r="B672" s="24" t="s">
        <v>802</v>
      </c>
      <c r="C672" s="24"/>
      <c r="D672" s="57">
        <v>9300</v>
      </c>
      <c r="E672" s="58">
        <v>7155</v>
      </c>
      <c r="F672" s="25"/>
      <c r="G672" s="26">
        <f t="shared" si="13"/>
        <v>0</v>
      </c>
      <c r="H672" s="27"/>
      <c r="I672" s="58">
        <v>6890</v>
      </c>
      <c r="J672" s="58">
        <v>6645</v>
      </c>
      <c r="M672" s="28"/>
    </row>
    <row r="673" spans="1:13" x14ac:dyDescent="0.2">
      <c r="A673" s="23">
        <v>38601</v>
      </c>
      <c r="B673" s="24" t="s">
        <v>803</v>
      </c>
      <c r="C673" s="24"/>
      <c r="D673" s="57">
        <v>7500</v>
      </c>
      <c r="E673" s="58">
        <v>5770</v>
      </c>
      <c r="F673" s="25"/>
      <c r="G673" s="26">
        <f t="shared" si="13"/>
        <v>0</v>
      </c>
      <c r="H673" s="27"/>
      <c r="I673" s="58">
        <v>5555</v>
      </c>
      <c r="J673" s="58">
        <v>5355</v>
      </c>
      <c r="M673" s="28"/>
    </row>
    <row r="674" spans="1:13" x14ac:dyDescent="0.2">
      <c r="A674" s="23">
        <v>41306</v>
      </c>
      <c r="B674" s="24" t="s">
        <v>804</v>
      </c>
      <c r="C674" s="24"/>
      <c r="D674" s="57">
        <v>5600</v>
      </c>
      <c r="E674" s="58">
        <v>4310</v>
      </c>
      <c r="F674" s="25"/>
      <c r="G674" s="26">
        <f t="shared" si="13"/>
        <v>0</v>
      </c>
      <c r="H674" s="27"/>
      <c r="I674" s="58">
        <v>4150</v>
      </c>
      <c r="J674" s="58">
        <f t="shared" si="15"/>
        <v>4000.0000000000005</v>
      </c>
      <c r="M674" s="28"/>
    </row>
    <row r="675" spans="1:13" x14ac:dyDescent="0.2">
      <c r="A675" s="23">
        <v>45100</v>
      </c>
      <c r="B675" s="24" t="s">
        <v>805</v>
      </c>
      <c r="C675" s="24" t="s">
        <v>806</v>
      </c>
      <c r="D675" s="57">
        <v>1300</v>
      </c>
      <c r="E675" s="58">
        <v>1000</v>
      </c>
      <c r="F675" s="25"/>
      <c r="G675" s="26">
        <f t="shared" si="13"/>
        <v>0</v>
      </c>
      <c r="H675" s="27"/>
      <c r="I675" s="58">
        <v>965</v>
      </c>
      <c r="J675" s="58">
        <v>930</v>
      </c>
      <c r="M675" s="28"/>
    </row>
    <row r="676" spans="1:13" x14ac:dyDescent="0.2">
      <c r="A676" s="23">
        <v>38841</v>
      </c>
      <c r="B676" s="24" t="s">
        <v>807</v>
      </c>
      <c r="C676" s="24" t="s">
        <v>598</v>
      </c>
      <c r="D676" s="57">
        <v>7200</v>
      </c>
      <c r="E676" s="58">
        <v>5540</v>
      </c>
      <c r="F676" s="25"/>
      <c r="G676" s="26">
        <f t="shared" si="13"/>
        <v>0</v>
      </c>
      <c r="H676" s="27"/>
      <c r="I676" s="58">
        <v>5335</v>
      </c>
      <c r="J676" s="58">
        <v>5145</v>
      </c>
      <c r="M676" s="28"/>
    </row>
    <row r="677" spans="1:13" x14ac:dyDescent="0.2">
      <c r="A677" s="23">
        <v>38864</v>
      </c>
      <c r="B677" s="24" t="s">
        <v>808</v>
      </c>
      <c r="C677" s="24" t="s">
        <v>598</v>
      </c>
      <c r="D677" s="57">
        <v>7700</v>
      </c>
      <c r="E677" s="58">
        <v>5925</v>
      </c>
      <c r="F677" s="25"/>
      <c r="G677" s="26">
        <f t="shared" si="13"/>
        <v>0</v>
      </c>
      <c r="H677" s="27"/>
      <c r="I677" s="58">
        <v>5705</v>
      </c>
      <c r="J677" s="58">
        <f t="shared" si="15"/>
        <v>5500</v>
      </c>
      <c r="M677" s="28"/>
    </row>
    <row r="678" spans="1:13" x14ac:dyDescent="0.2">
      <c r="A678" s="23">
        <v>38679</v>
      </c>
      <c r="B678" s="24" t="s">
        <v>809</v>
      </c>
      <c r="C678" s="24"/>
      <c r="D678" s="57">
        <v>6800</v>
      </c>
      <c r="E678" s="58">
        <v>5230</v>
      </c>
      <c r="F678" s="25"/>
      <c r="G678" s="26">
        <f t="shared" si="13"/>
        <v>0</v>
      </c>
      <c r="H678" s="27"/>
      <c r="I678" s="58">
        <v>5035</v>
      </c>
      <c r="J678" s="58">
        <v>4855</v>
      </c>
      <c r="M678" s="28"/>
    </row>
    <row r="679" spans="1:13" x14ac:dyDescent="0.2">
      <c r="A679" s="23">
        <v>38693</v>
      </c>
      <c r="B679" s="24" t="s">
        <v>810</v>
      </c>
      <c r="C679" s="24" t="s">
        <v>607</v>
      </c>
      <c r="D679" s="57">
        <v>9700</v>
      </c>
      <c r="E679" s="58">
        <v>7460</v>
      </c>
      <c r="F679" s="25"/>
      <c r="G679" s="26">
        <f t="shared" si="13"/>
        <v>0</v>
      </c>
      <c r="H679" s="27"/>
      <c r="I679" s="58">
        <f t="shared" si="14"/>
        <v>7185.1851851851843</v>
      </c>
      <c r="J679" s="58">
        <v>6930</v>
      </c>
      <c r="M679" s="28"/>
    </row>
    <row r="680" spans="1:13" x14ac:dyDescent="0.2">
      <c r="A680" s="23">
        <v>40078</v>
      </c>
      <c r="B680" s="24" t="s">
        <v>811</v>
      </c>
      <c r="C680" s="24" t="s">
        <v>812</v>
      </c>
      <c r="D680" s="57">
        <v>7000</v>
      </c>
      <c r="E680" s="58">
        <v>5385</v>
      </c>
      <c r="F680" s="25"/>
      <c r="G680" s="26">
        <f t="shared" si="13"/>
        <v>0</v>
      </c>
      <c r="H680" s="27"/>
      <c r="I680" s="58">
        <f t="shared" si="14"/>
        <v>5185.1851851851852</v>
      </c>
      <c r="J680" s="58">
        <f>D680/1.4</f>
        <v>5000</v>
      </c>
      <c r="M680" s="28"/>
    </row>
    <row r="681" spans="1:13" x14ac:dyDescent="0.2">
      <c r="A681" s="23">
        <v>39837</v>
      </c>
      <c r="B681" s="24" t="s">
        <v>813</v>
      </c>
      <c r="C681" s="24" t="s">
        <v>814</v>
      </c>
      <c r="D681" s="57">
        <v>12000</v>
      </c>
      <c r="E681" s="58">
        <v>9230</v>
      </c>
      <c r="F681" s="25"/>
      <c r="G681" s="26">
        <f t="shared" si="13"/>
        <v>0</v>
      </c>
      <c r="H681" s="27"/>
      <c r="I681" s="58">
        <v>8890</v>
      </c>
      <c r="J681" s="58">
        <v>8570</v>
      </c>
      <c r="M681" s="28"/>
    </row>
    <row r="682" spans="1:13" x14ac:dyDescent="0.2">
      <c r="A682" s="23">
        <v>41466</v>
      </c>
      <c r="B682" s="24" t="s">
        <v>815</v>
      </c>
      <c r="C682" s="24"/>
      <c r="D682" s="57">
        <v>9000</v>
      </c>
      <c r="E682" s="58">
        <v>6925</v>
      </c>
      <c r="F682" s="25"/>
      <c r="G682" s="26">
        <f t="shared" si="13"/>
        <v>0</v>
      </c>
      <c r="H682" s="27"/>
      <c r="I682" s="58">
        <v>6665</v>
      </c>
      <c r="J682" s="58">
        <v>6430</v>
      </c>
      <c r="M682" s="28"/>
    </row>
    <row r="683" spans="1:13" x14ac:dyDescent="0.2">
      <c r="A683" s="23">
        <v>38595</v>
      </c>
      <c r="B683" s="24" t="s">
        <v>816</v>
      </c>
      <c r="C683" s="24"/>
      <c r="D683" s="57">
        <v>9900</v>
      </c>
      <c r="E683" s="58">
        <v>7615</v>
      </c>
      <c r="F683" s="25"/>
      <c r="G683" s="26">
        <f t="shared" si="13"/>
        <v>0</v>
      </c>
      <c r="H683" s="27"/>
      <c r="I683" s="58">
        <v>7335</v>
      </c>
      <c r="J683" s="58">
        <v>7070</v>
      </c>
      <c r="M683" s="28"/>
    </row>
    <row r="684" spans="1:13" x14ac:dyDescent="0.2">
      <c r="A684" s="23">
        <v>42281</v>
      </c>
      <c r="B684" s="24" t="s">
        <v>817</v>
      </c>
      <c r="C684" s="24" t="s">
        <v>605</v>
      </c>
      <c r="D684" s="57">
        <v>11600</v>
      </c>
      <c r="E684" s="58">
        <v>8925</v>
      </c>
      <c r="F684" s="25"/>
      <c r="G684" s="26">
        <f t="shared" si="13"/>
        <v>0</v>
      </c>
      <c r="H684" s="27"/>
      <c r="I684" s="58">
        <v>8595</v>
      </c>
      <c r="J684" s="58">
        <v>8285</v>
      </c>
      <c r="M684" s="28"/>
    </row>
    <row r="685" spans="1:13" x14ac:dyDescent="0.2">
      <c r="A685" s="23">
        <v>42279</v>
      </c>
      <c r="B685" s="24" t="s">
        <v>818</v>
      </c>
      <c r="C685" s="24" t="s">
        <v>605</v>
      </c>
      <c r="D685" s="57">
        <v>9400</v>
      </c>
      <c r="E685" s="58">
        <v>7230</v>
      </c>
      <c r="F685" s="25"/>
      <c r="G685" s="26">
        <f t="shared" si="13"/>
        <v>0</v>
      </c>
      <c r="H685" s="27"/>
      <c r="I685" s="58">
        <v>6965</v>
      </c>
      <c r="J685" s="58">
        <v>6715</v>
      </c>
      <c r="M685" s="28"/>
    </row>
    <row r="686" spans="1:13" x14ac:dyDescent="0.2">
      <c r="A686" s="23">
        <v>39057</v>
      </c>
      <c r="B686" s="24" t="s">
        <v>819</v>
      </c>
      <c r="C686" s="24" t="s">
        <v>820</v>
      </c>
      <c r="D686" s="57">
        <v>5900</v>
      </c>
      <c r="E686" s="58">
        <v>4540</v>
      </c>
      <c r="F686" s="25"/>
      <c r="G686" s="26">
        <f t="shared" si="13"/>
        <v>0</v>
      </c>
      <c r="H686" s="27"/>
      <c r="I686" s="58">
        <f t="shared" si="14"/>
        <v>4370.3703703703704</v>
      </c>
      <c r="J686" s="58">
        <v>4215</v>
      </c>
      <c r="M686" s="28"/>
    </row>
    <row r="687" spans="1:13" x14ac:dyDescent="0.2">
      <c r="A687" s="23">
        <v>44624</v>
      </c>
      <c r="B687" s="24" t="s">
        <v>821</v>
      </c>
      <c r="C687" s="24" t="s">
        <v>627</v>
      </c>
      <c r="D687" s="57">
        <v>9700</v>
      </c>
      <c r="E687" s="58">
        <v>7460</v>
      </c>
      <c r="F687" s="25"/>
      <c r="G687" s="26">
        <f t="shared" si="13"/>
        <v>0</v>
      </c>
      <c r="H687" s="27"/>
      <c r="I687" s="58">
        <f t="shared" si="14"/>
        <v>7185.1851851851843</v>
      </c>
      <c r="J687" s="58">
        <v>6930</v>
      </c>
      <c r="M687" s="28"/>
    </row>
    <row r="688" spans="1:13" x14ac:dyDescent="0.2">
      <c r="A688" s="23">
        <v>57624</v>
      </c>
      <c r="B688" s="24" t="s">
        <v>822</v>
      </c>
      <c r="C688" s="24" t="s">
        <v>629</v>
      </c>
      <c r="D688" s="57">
        <v>4600</v>
      </c>
      <c r="E688" s="58">
        <v>3540</v>
      </c>
      <c r="F688" s="25"/>
      <c r="G688" s="26">
        <f t="shared" si="13"/>
        <v>0</v>
      </c>
      <c r="H688" s="27"/>
      <c r="I688" s="58">
        <v>3405</v>
      </c>
      <c r="J688" s="58">
        <v>3285</v>
      </c>
      <c r="M688" s="28"/>
    </row>
    <row r="689" spans="1:13" x14ac:dyDescent="0.2">
      <c r="A689" s="23">
        <v>44552</v>
      </c>
      <c r="B689" s="24" t="s">
        <v>823</v>
      </c>
      <c r="C689" s="24"/>
      <c r="D689" s="57">
        <v>2500</v>
      </c>
      <c r="E689" s="58">
        <v>1925</v>
      </c>
      <c r="F689" s="25"/>
      <c r="G689" s="26">
        <f t="shared" si="13"/>
        <v>0</v>
      </c>
      <c r="H689" s="27"/>
      <c r="I689" s="58">
        <v>1850</v>
      </c>
      <c r="J689" s="58">
        <v>1785</v>
      </c>
      <c r="M689" s="28"/>
    </row>
    <row r="690" spans="1:13" x14ac:dyDescent="0.2">
      <c r="A690" s="23">
        <v>41301</v>
      </c>
      <c r="B690" s="24" t="s">
        <v>824</v>
      </c>
      <c r="C690" s="24"/>
      <c r="D690" s="57">
        <v>900</v>
      </c>
      <c r="E690" s="58">
        <v>690</v>
      </c>
      <c r="F690" s="25"/>
      <c r="G690" s="26">
        <f t="shared" si="13"/>
        <v>0</v>
      </c>
      <c r="H690" s="27"/>
      <c r="I690" s="58">
        <v>665</v>
      </c>
      <c r="J690" s="58">
        <v>645</v>
      </c>
      <c r="M690" s="28"/>
    </row>
    <row r="691" spans="1:13" ht="18.75" x14ac:dyDescent="0.3">
      <c r="B691" s="56" t="s">
        <v>8</v>
      </c>
      <c r="G691" s="26">
        <f t="shared" si="13"/>
        <v>0</v>
      </c>
      <c r="H691" s="34"/>
      <c r="I691" s="26">
        <f t="shared" si="14"/>
        <v>0</v>
      </c>
      <c r="J691" s="26">
        <f t="shared" si="15"/>
        <v>0</v>
      </c>
      <c r="M691" s="28"/>
    </row>
    <row r="692" spans="1:13" x14ac:dyDescent="0.2">
      <c r="A692" s="23">
        <v>39322</v>
      </c>
      <c r="B692" s="24" t="s">
        <v>825</v>
      </c>
      <c r="C692" s="24" t="s">
        <v>826</v>
      </c>
      <c r="D692" s="57">
        <v>7300</v>
      </c>
      <c r="E692" s="58">
        <v>5615</v>
      </c>
      <c r="F692" s="25"/>
      <c r="G692" s="26">
        <f t="shared" si="13"/>
        <v>0</v>
      </c>
      <c r="H692" s="27"/>
      <c r="I692" s="58">
        <v>5405</v>
      </c>
      <c r="J692" s="58">
        <v>5215</v>
      </c>
      <c r="M692" s="28"/>
    </row>
    <row r="693" spans="1:13" x14ac:dyDescent="0.2">
      <c r="A693" s="23">
        <v>38860</v>
      </c>
      <c r="B693" s="24" t="s">
        <v>827</v>
      </c>
      <c r="C693" s="24" t="s">
        <v>646</v>
      </c>
      <c r="D693" s="57">
        <v>8600</v>
      </c>
      <c r="E693" s="58">
        <v>6615</v>
      </c>
      <c r="F693" s="25"/>
      <c r="G693" s="26">
        <f t="shared" si="13"/>
        <v>0</v>
      </c>
      <c r="H693" s="27"/>
      <c r="I693" s="58">
        <f t="shared" si="14"/>
        <v>6370.3703703703695</v>
      </c>
      <c r="J693" s="58">
        <v>6145</v>
      </c>
      <c r="M693" s="28"/>
    </row>
    <row r="694" spans="1:13" x14ac:dyDescent="0.2">
      <c r="A694" s="23">
        <v>41465</v>
      </c>
      <c r="B694" s="24" t="s">
        <v>828</v>
      </c>
      <c r="C694" s="24" t="s">
        <v>829</v>
      </c>
      <c r="D694" s="57">
        <v>8800</v>
      </c>
      <c r="E694" s="58">
        <v>6770</v>
      </c>
      <c r="F694" s="25"/>
      <c r="G694" s="26">
        <f t="shared" si="13"/>
        <v>0</v>
      </c>
      <c r="H694" s="27"/>
      <c r="I694" s="58">
        <v>6520</v>
      </c>
      <c r="J694" s="58">
        <v>6285</v>
      </c>
      <c r="M694" s="28"/>
    </row>
    <row r="695" spans="1:13" x14ac:dyDescent="0.2">
      <c r="A695" s="23">
        <v>41328</v>
      </c>
      <c r="B695" s="24" t="s">
        <v>830</v>
      </c>
      <c r="C695" s="24"/>
      <c r="D695" s="57">
        <v>1600</v>
      </c>
      <c r="E695" s="58">
        <v>1230</v>
      </c>
      <c r="F695" s="25"/>
      <c r="G695" s="26">
        <f t="shared" si="13"/>
        <v>0</v>
      </c>
      <c r="H695" s="27"/>
      <c r="I695" s="58">
        <f t="shared" si="14"/>
        <v>1185.1851851851852</v>
      </c>
      <c r="J695" s="58">
        <v>1145</v>
      </c>
      <c r="M695" s="28"/>
    </row>
    <row r="696" spans="1:13" ht="18.75" x14ac:dyDescent="0.3">
      <c r="B696" s="22" t="s">
        <v>11</v>
      </c>
      <c r="G696" s="26">
        <f t="shared" si="13"/>
        <v>0</v>
      </c>
      <c r="H696" s="34"/>
      <c r="I696" s="26">
        <f t="shared" si="14"/>
        <v>0</v>
      </c>
      <c r="J696" s="26">
        <f t="shared" si="15"/>
        <v>0</v>
      </c>
      <c r="M696" s="28"/>
    </row>
    <row r="697" spans="1:13" x14ac:dyDescent="0.2">
      <c r="A697" s="23">
        <v>39355</v>
      </c>
      <c r="B697" s="24" t="s">
        <v>831</v>
      </c>
      <c r="C697" s="24" t="s">
        <v>644</v>
      </c>
      <c r="D697" s="57">
        <v>7700</v>
      </c>
      <c r="E697" s="58">
        <v>5925</v>
      </c>
      <c r="F697" s="25"/>
      <c r="G697" s="26">
        <f t="shared" ref="G697:G742" si="16">F697*E697</f>
        <v>0</v>
      </c>
      <c r="H697" s="27"/>
      <c r="I697" s="58">
        <v>5705</v>
      </c>
      <c r="J697" s="58">
        <f t="shared" ref="J697:J724" si="17">D697/1.4</f>
        <v>5500</v>
      </c>
      <c r="M697" s="28"/>
    </row>
    <row r="698" spans="1:13" x14ac:dyDescent="0.2">
      <c r="A698" s="23">
        <v>38604</v>
      </c>
      <c r="B698" s="24" t="s">
        <v>832</v>
      </c>
      <c r="C698" s="24" t="s">
        <v>646</v>
      </c>
      <c r="D698" s="57">
        <v>9700</v>
      </c>
      <c r="E698" s="58">
        <v>7640</v>
      </c>
      <c r="F698" s="25"/>
      <c r="G698" s="26">
        <f t="shared" si="16"/>
        <v>0</v>
      </c>
      <c r="H698" s="27"/>
      <c r="I698" s="58">
        <f t="shared" ref="I698:I725" si="18">D698/1.35</f>
        <v>7185.1851851851843</v>
      </c>
      <c r="J698" s="58">
        <v>6930</v>
      </c>
      <c r="M698" s="28"/>
    </row>
    <row r="699" spans="1:13" x14ac:dyDescent="0.2">
      <c r="A699" s="23">
        <v>41330</v>
      </c>
      <c r="B699" s="24" t="s">
        <v>833</v>
      </c>
      <c r="C699" s="24"/>
      <c r="D699" s="57">
        <v>3700</v>
      </c>
      <c r="E699" s="58">
        <v>2845</v>
      </c>
      <c r="F699" s="25"/>
      <c r="G699" s="26">
        <f t="shared" si="16"/>
        <v>0</v>
      </c>
      <c r="H699" s="27"/>
      <c r="I699" s="58">
        <v>2740</v>
      </c>
      <c r="J699" s="58">
        <v>2645</v>
      </c>
      <c r="M699" s="28"/>
    </row>
    <row r="700" spans="1:13" x14ac:dyDescent="0.2">
      <c r="A700" s="23">
        <v>41283</v>
      </c>
      <c r="B700" s="24" t="s">
        <v>834</v>
      </c>
      <c r="C700" s="24"/>
      <c r="D700" s="57">
        <v>5700</v>
      </c>
      <c r="E700" s="58">
        <v>4385</v>
      </c>
      <c r="F700" s="25"/>
      <c r="G700" s="26">
        <f t="shared" si="16"/>
        <v>0</v>
      </c>
      <c r="H700" s="27"/>
      <c r="I700" s="58">
        <v>4220</v>
      </c>
      <c r="J700" s="58">
        <v>4070</v>
      </c>
      <c r="M700" s="28"/>
    </row>
    <row r="701" spans="1:13" x14ac:dyDescent="0.2">
      <c r="A701" s="23">
        <v>41347</v>
      </c>
      <c r="B701" s="24" t="s">
        <v>835</v>
      </c>
      <c r="C701" s="24"/>
      <c r="D701" s="57">
        <v>7500</v>
      </c>
      <c r="E701" s="58">
        <v>5770</v>
      </c>
      <c r="F701" s="25"/>
      <c r="G701" s="26">
        <f t="shared" si="16"/>
        <v>0</v>
      </c>
      <c r="H701" s="27"/>
      <c r="I701" s="58">
        <v>5555</v>
      </c>
      <c r="J701" s="58">
        <v>5355</v>
      </c>
      <c r="M701" s="28"/>
    </row>
    <row r="702" spans="1:13" x14ac:dyDescent="0.2">
      <c r="A702" s="23">
        <v>41310</v>
      </c>
      <c r="B702" s="24" t="s">
        <v>836</v>
      </c>
      <c r="C702" s="24"/>
      <c r="D702" s="57">
        <v>2900</v>
      </c>
      <c r="E702" s="58">
        <v>2230</v>
      </c>
      <c r="F702" s="25"/>
      <c r="G702" s="26">
        <f t="shared" si="16"/>
        <v>0</v>
      </c>
      <c r="H702" s="27"/>
      <c r="I702" s="58">
        <v>2150</v>
      </c>
      <c r="J702" s="58">
        <v>2070</v>
      </c>
      <c r="M702" s="28"/>
    </row>
    <row r="703" spans="1:13" ht="18.75" x14ac:dyDescent="0.3">
      <c r="B703" s="22" t="s">
        <v>14</v>
      </c>
      <c r="G703" s="26">
        <f t="shared" si="16"/>
        <v>0</v>
      </c>
      <c r="H703" s="34"/>
      <c r="I703" s="26">
        <f t="shared" si="18"/>
        <v>0</v>
      </c>
      <c r="J703" s="26">
        <f t="shared" si="17"/>
        <v>0</v>
      </c>
      <c r="M703" s="28"/>
    </row>
    <row r="704" spans="1:13" x14ac:dyDescent="0.2">
      <c r="A704" s="23">
        <v>38589</v>
      </c>
      <c r="B704" s="24" t="s">
        <v>837</v>
      </c>
      <c r="C704" s="24"/>
      <c r="D704" s="57">
        <v>7500</v>
      </c>
      <c r="E704" s="58">
        <v>5770</v>
      </c>
      <c r="F704" s="25"/>
      <c r="G704" s="26">
        <f t="shared" si="16"/>
        <v>0</v>
      </c>
      <c r="H704" s="27"/>
      <c r="I704" s="58">
        <v>5555</v>
      </c>
      <c r="J704" s="58">
        <v>5355</v>
      </c>
      <c r="M704" s="28"/>
    </row>
    <row r="705" spans="1:13" x14ac:dyDescent="0.2">
      <c r="A705" s="23">
        <v>39514</v>
      </c>
      <c r="B705" s="24" t="s">
        <v>838</v>
      </c>
      <c r="C705" s="24"/>
      <c r="D705" s="57">
        <v>8000</v>
      </c>
      <c r="E705" s="58">
        <v>6155</v>
      </c>
      <c r="F705" s="25"/>
      <c r="G705" s="26">
        <f t="shared" si="16"/>
        <v>0</v>
      </c>
      <c r="H705" s="27"/>
      <c r="I705" s="58">
        <v>5925</v>
      </c>
      <c r="J705" s="58">
        <v>5715</v>
      </c>
      <c r="M705" s="28"/>
    </row>
    <row r="706" spans="1:13" x14ac:dyDescent="0.2">
      <c r="A706" s="23">
        <v>38725</v>
      </c>
      <c r="B706" s="24" t="s">
        <v>839</v>
      </c>
      <c r="C706" s="24" t="s">
        <v>840</v>
      </c>
      <c r="D706" s="57">
        <v>8300</v>
      </c>
      <c r="E706" s="58">
        <v>6385</v>
      </c>
      <c r="F706" s="25"/>
      <c r="G706" s="26">
        <f t="shared" si="16"/>
        <v>0</v>
      </c>
      <c r="H706" s="27"/>
      <c r="I706" s="58">
        <v>6150</v>
      </c>
      <c r="J706" s="58">
        <v>5930</v>
      </c>
      <c r="M706" s="28"/>
    </row>
    <row r="707" spans="1:13" x14ac:dyDescent="0.2">
      <c r="A707" s="23">
        <v>39972</v>
      </c>
      <c r="B707" s="24" t="s">
        <v>841</v>
      </c>
      <c r="C707" s="24"/>
      <c r="D707" s="57">
        <v>7250</v>
      </c>
      <c r="E707" s="58">
        <v>5575</v>
      </c>
      <c r="F707" s="25"/>
      <c r="G707" s="26">
        <f t="shared" si="16"/>
        <v>0</v>
      </c>
      <c r="H707" s="27"/>
      <c r="I707" s="58">
        <f t="shared" si="18"/>
        <v>5370.3703703703704</v>
      </c>
      <c r="J707" s="58">
        <v>5180</v>
      </c>
      <c r="M707" s="28"/>
    </row>
    <row r="708" spans="1:13" x14ac:dyDescent="0.2">
      <c r="A708" s="23">
        <v>39513</v>
      </c>
      <c r="B708" s="24" t="s">
        <v>842</v>
      </c>
      <c r="C708" s="24"/>
      <c r="D708" s="57">
        <v>7300</v>
      </c>
      <c r="E708" s="58">
        <v>5615</v>
      </c>
      <c r="F708" s="25"/>
      <c r="G708" s="26">
        <f t="shared" si="16"/>
        <v>0</v>
      </c>
      <c r="H708" s="27"/>
      <c r="I708" s="58">
        <v>5405</v>
      </c>
      <c r="J708" s="58">
        <v>5215</v>
      </c>
      <c r="M708" s="28"/>
    </row>
    <row r="709" spans="1:13" x14ac:dyDescent="0.2">
      <c r="A709" s="23">
        <v>44649</v>
      </c>
      <c r="B709" s="24" t="s">
        <v>843</v>
      </c>
      <c r="C709" s="24" t="s">
        <v>844</v>
      </c>
      <c r="D709" s="57">
        <v>8500</v>
      </c>
      <c r="E709" s="58">
        <v>6538</v>
      </c>
      <c r="F709" s="25"/>
      <c r="G709" s="26">
        <f t="shared" si="16"/>
        <v>0</v>
      </c>
      <c r="H709" s="27"/>
      <c r="I709" s="58">
        <v>6295</v>
      </c>
      <c r="J709" s="58">
        <v>6070</v>
      </c>
      <c r="M709" s="28"/>
    </row>
    <row r="710" spans="1:13" x14ac:dyDescent="0.2">
      <c r="A710" s="23">
        <v>42290</v>
      </c>
      <c r="B710" s="24" t="s">
        <v>845</v>
      </c>
      <c r="C710" s="24"/>
      <c r="D710" s="57">
        <v>2300</v>
      </c>
      <c r="E710" s="58">
        <v>1770</v>
      </c>
      <c r="F710" s="25"/>
      <c r="G710" s="26">
        <f t="shared" si="16"/>
        <v>0</v>
      </c>
      <c r="H710" s="27"/>
      <c r="I710" s="58">
        <v>1705</v>
      </c>
      <c r="J710" s="58">
        <v>1645</v>
      </c>
      <c r="M710" s="28"/>
    </row>
    <row r="711" spans="1:13" ht="18.75" x14ac:dyDescent="0.3">
      <c r="B711" s="22" t="s">
        <v>17</v>
      </c>
      <c r="G711" s="26">
        <f t="shared" si="16"/>
        <v>0</v>
      </c>
      <c r="H711" s="34"/>
      <c r="I711" s="26">
        <f t="shared" si="18"/>
        <v>0</v>
      </c>
      <c r="J711" s="26">
        <f t="shared" si="17"/>
        <v>0</v>
      </c>
      <c r="M711" s="28"/>
    </row>
    <row r="712" spans="1:13" x14ac:dyDescent="0.2">
      <c r="A712" s="23">
        <v>58730</v>
      </c>
      <c r="B712" s="24" t="s">
        <v>846</v>
      </c>
      <c r="C712" s="24"/>
      <c r="D712" s="57">
        <v>5900</v>
      </c>
      <c r="E712" s="58">
        <v>4540</v>
      </c>
      <c r="F712" s="25"/>
      <c r="G712" s="26">
        <f t="shared" si="16"/>
        <v>0</v>
      </c>
      <c r="H712" s="27"/>
      <c r="I712" s="58">
        <f t="shared" si="18"/>
        <v>4370.3703703703704</v>
      </c>
      <c r="J712" s="58">
        <v>4215</v>
      </c>
      <c r="M712" s="28"/>
    </row>
    <row r="713" spans="1:13" x14ac:dyDescent="0.2">
      <c r="A713" s="23">
        <v>44905</v>
      </c>
      <c r="B713" s="24" t="s">
        <v>847</v>
      </c>
      <c r="C713" s="24"/>
      <c r="D713" s="57">
        <v>9000</v>
      </c>
      <c r="E713" s="58">
        <v>6625</v>
      </c>
      <c r="F713" s="25"/>
      <c r="G713" s="26">
        <f t="shared" si="16"/>
        <v>0</v>
      </c>
      <c r="H713" s="27"/>
      <c r="I713" s="58">
        <v>6665</v>
      </c>
      <c r="J713" s="58">
        <v>6430</v>
      </c>
      <c r="M713" s="28"/>
    </row>
    <row r="714" spans="1:13" x14ac:dyDescent="0.2">
      <c r="A714" s="23">
        <v>38899</v>
      </c>
      <c r="B714" s="24" t="s">
        <v>848</v>
      </c>
      <c r="C714" s="24"/>
      <c r="D714" s="57">
        <v>4200</v>
      </c>
      <c r="E714" s="58">
        <v>3230</v>
      </c>
      <c r="F714" s="25"/>
      <c r="G714" s="26">
        <f t="shared" si="16"/>
        <v>0</v>
      </c>
      <c r="H714" s="27"/>
      <c r="I714" s="58">
        <v>3110</v>
      </c>
      <c r="J714" s="58">
        <f t="shared" si="17"/>
        <v>3000</v>
      </c>
      <c r="M714" s="28"/>
    </row>
    <row r="715" spans="1:13" ht="18.75" x14ac:dyDescent="0.3">
      <c r="B715" s="22" t="s">
        <v>20</v>
      </c>
      <c r="G715" s="26">
        <f t="shared" si="16"/>
        <v>0</v>
      </c>
      <c r="H715" s="34"/>
      <c r="I715" s="26">
        <f t="shared" si="18"/>
        <v>0</v>
      </c>
      <c r="J715" s="26">
        <f t="shared" si="17"/>
        <v>0</v>
      </c>
      <c r="M715" s="28"/>
    </row>
    <row r="716" spans="1:13" x14ac:dyDescent="0.2">
      <c r="A716" s="23">
        <v>39845</v>
      </c>
      <c r="B716" s="24" t="s">
        <v>849</v>
      </c>
      <c r="C716" s="24"/>
      <c r="D716" s="57">
        <v>5700</v>
      </c>
      <c r="E716" s="58">
        <v>4385</v>
      </c>
      <c r="F716" s="25"/>
      <c r="G716" s="26">
        <f t="shared" si="16"/>
        <v>0</v>
      </c>
      <c r="H716" s="27"/>
      <c r="I716" s="58">
        <v>4220</v>
      </c>
      <c r="J716" s="58">
        <v>4070</v>
      </c>
      <c r="M716" s="28"/>
    </row>
    <row r="717" spans="1:13" x14ac:dyDescent="0.2">
      <c r="A717" s="23">
        <v>39282</v>
      </c>
      <c r="B717" s="24" t="s">
        <v>850</v>
      </c>
      <c r="C717" s="24" t="s">
        <v>851</v>
      </c>
      <c r="D717" s="57">
        <v>8000</v>
      </c>
      <c r="E717" s="58">
        <v>6155</v>
      </c>
      <c r="F717" s="25"/>
      <c r="G717" s="26">
        <f t="shared" si="16"/>
        <v>0</v>
      </c>
      <c r="H717" s="27"/>
      <c r="I717" s="58">
        <v>5925</v>
      </c>
      <c r="J717" s="58">
        <v>5715</v>
      </c>
      <c r="M717" s="28"/>
    </row>
    <row r="718" spans="1:13" x14ac:dyDescent="0.2">
      <c r="A718" s="23">
        <v>41309</v>
      </c>
      <c r="B718" s="24" t="s">
        <v>852</v>
      </c>
      <c r="C718" s="24"/>
      <c r="D718" s="57">
        <v>6600</v>
      </c>
      <c r="E718" s="58">
        <v>5075</v>
      </c>
      <c r="F718" s="25"/>
      <c r="G718" s="26">
        <f t="shared" si="16"/>
        <v>0</v>
      </c>
      <c r="H718" s="27"/>
      <c r="I718" s="58">
        <v>4890</v>
      </c>
      <c r="J718" s="58">
        <v>4715</v>
      </c>
      <c r="M718" s="28"/>
    </row>
    <row r="719" spans="1:13" x14ac:dyDescent="0.2">
      <c r="A719" s="23">
        <v>41307</v>
      </c>
      <c r="B719" s="24" t="s">
        <v>853</v>
      </c>
      <c r="C719" s="24"/>
      <c r="D719" s="57">
        <v>7600</v>
      </c>
      <c r="E719" s="58">
        <v>5845</v>
      </c>
      <c r="F719" s="25"/>
      <c r="G719" s="26">
        <f t="shared" si="16"/>
        <v>0</v>
      </c>
      <c r="H719" s="27"/>
      <c r="I719" s="58">
        <f t="shared" si="18"/>
        <v>5629.6296296296296</v>
      </c>
      <c r="J719" s="58">
        <v>5430</v>
      </c>
      <c r="M719" s="28"/>
    </row>
    <row r="720" spans="1:13" x14ac:dyDescent="0.2">
      <c r="A720" s="23">
        <v>41348</v>
      </c>
      <c r="B720" s="24" t="s">
        <v>854</v>
      </c>
      <c r="C720" s="24" t="s">
        <v>855</v>
      </c>
      <c r="D720" s="57">
        <v>9300</v>
      </c>
      <c r="E720" s="58">
        <v>7155</v>
      </c>
      <c r="F720" s="25"/>
      <c r="G720" s="26">
        <f t="shared" si="16"/>
        <v>0</v>
      </c>
      <c r="H720" s="27"/>
      <c r="I720" s="58">
        <v>6890</v>
      </c>
      <c r="J720" s="58">
        <v>6645</v>
      </c>
      <c r="M720" s="28"/>
    </row>
    <row r="721" spans="1:13" x14ac:dyDescent="0.2">
      <c r="A721" s="23">
        <v>43165</v>
      </c>
      <c r="B721" s="24" t="s">
        <v>856</v>
      </c>
      <c r="C721" s="24" t="s">
        <v>857</v>
      </c>
      <c r="D721" s="57">
        <v>8400</v>
      </c>
      <c r="E721" s="58">
        <v>6460</v>
      </c>
      <c r="F721" s="25"/>
      <c r="G721" s="26">
        <f t="shared" si="16"/>
        <v>0</v>
      </c>
      <c r="H721" s="27"/>
      <c r="I721" s="58">
        <v>6220</v>
      </c>
      <c r="J721" s="58">
        <f t="shared" si="17"/>
        <v>6000</v>
      </c>
      <c r="M721" s="28"/>
    </row>
    <row r="722" spans="1:13" x14ac:dyDescent="0.2">
      <c r="A722" s="23">
        <v>46283</v>
      </c>
      <c r="B722" s="24" t="s">
        <v>858</v>
      </c>
      <c r="C722" s="24"/>
      <c r="D722" s="57">
        <v>8800</v>
      </c>
      <c r="E722" s="58">
        <v>6770</v>
      </c>
      <c r="F722" s="25"/>
      <c r="G722" s="26">
        <f t="shared" si="16"/>
        <v>0</v>
      </c>
      <c r="H722" s="27"/>
      <c r="I722" s="58">
        <v>6520</v>
      </c>
      <c r="J722" s="58">
        <v>6285</v>
      </c>
      <c r="M722" s="28"/>
    </row>
    <row r="723" spans="1:13" x14ac:dyDescent="0.2">
      <c r="A723" s="23">
        <v>46592</v>
      </c>
      <c r="B723" s="24" t="s">
        <v>859</v>
      </c>
      <c r="C723" s="24"/>
      <c r="D723" s="57">
        <v>11300</v>
      </c>
      <c r="E723" s="58">
        <v>8690</v>
      </c>
      <c r="F723" s="25"/>
      <c r="G723" s="26">
        <f t="shared" si="16"/>
        <v>0</v>
      </c>
      <c r="H723" s="27"/>
      <c r="I723" s="58">
        <f t="shared" si="18"/>
        <v>8370.3703703703704</v>
      </c>
      <c r="J723" s="58">
        <v>8070</v>
      </c>
      <c r="M723" s="28"/>
    </row>
    <row r="724" spans="1:13" ht="18.75" x14ac:dyDescent="0.3">
      <c r="B724" s="22" t="s">
        <v>22</v>
      </c>
      <c r="G724" s="47">
        <f>F724*E724</f>
        <v>0</v>
      </c>
      <c r="H724" s="34"/>
      <c r="I724" s="26">
        <f t="shared" si="18"/>
        <v>0</v>
      </c>
      <c r="J724" s="26">
        <f t="shared" si="17"/>
        <v>0</v>
      </c>
      <c r="M724" s="28"/>
    </row>
    <row r="725" spans="1:13" x14ac:dyDescent="0.2">
      <c r="A725" s="23">
        <v>38593</v>
      </c>
      <c r="B725" s="24" t="s">
        <v>860</v>
      </c>
      <c r="C725" s="24" t="s">
        <v>861</v>
      </c>
      <c r="D725" s="57">
        <v>1100</v>
      </c>
      <c r="E725" s="58">
        <v>845</v>
      </c>
      <c r="F725" s="25"/>
      <c r="G725" s="26">
        <f>F725*E725</f>
        <v>0</v>
      </c>
      <c r="H725" s="27"/>
      <c r="I725" s="58">
        <f t="shared" si="18"/>
        <v>814.81481481481478</v>
      </c>
      <c r="J725" s="58">
        <v>785</v>
      </c>
      <c r="M725" s="28"/>
    </row>
    <row r="726" spans="1:13" x14ac:dyDescent="0.2">
      <c r="A726" s="23">
        <v>39058</v>
      </c>
      <c r="B726" s="24" t="s">
        <v>862</v>
      </c>
      <c r="C726" s="24" t="s">
        <v>863</v>
      </c>
      <c r="D726" s="57">
        <v>1700</v>
      </c>
      <c r="E726" s="58">
        <v>1310</v>
      </c>
      <c r="F726" s="25"/>
      <c r="G726" s="26">
        <f>F726*E726</f>
        <v>0</v>
      </c>
      <c r="H726" s="27"/>
      <c r="I726" s="58">
        <v>1260</v>
      </c>
      <c r="J726" s="58">
        <v>1215</v>
      </c>
      <c r="M726" s="28"/>
    </row>
    <row r="727" spans="1:13" x14ac:dyDescent="0.2">
      <c r="A727" s="23">
        <v>39247</v>
      </c>
      <c r="B727" s="24" t="s">
        <v>864</v>
      </c>
      <c r="C727" s="24" t="s">
        <v>756</v>
      </c>
      <c r="D727" s="57">
        <v>2300</v>
      </c>
      <c r="E727" s="58">
        <v>1770</v>
      </c>
      <c r="F727" s="25"/>
      <c r="G727" s="26">
        <f>F727*E727</f>
        <v>0</v>
      </c>
      <c r="H727" s="27"/>
      <c r="I727" s="58">
        <v>1705</v>
      </c>
      <c r="J727" s="58">
        <v>1645</v>
      </c>
      <c r="M727" s="28"/>
    </row>
    <row r="728" spans="1:13" x14ac:dyDescent="0.2">
      <c r="A728" s="23">
        <v>41267</v>
      </c>
      <c r="B728" s="24" t="s">
        <v>865</v>
      </c>
      <c r="C728" s="24" t="s">
        <v>758</v>
      </c>
      <c r="D728" s="57">
        <v>2500</v>
      </c>
      <c r="E728" s="58">
        <v>1925</v>
      </c>
      <c r="F728" s="25"/>
      <c r="G728" s="26">
        <f>F728*E728</f>
        <v>0</v>
      </c>
      <c r="H728" s="27"/>
      <c r="I728" s="58">
        <v>1850</v>
      </c>
      <c r="J728" s="58">
        <v>1785</v>
      </c>
      <c r="M728" s="28"/>
    </row>
    <row r="729" spans="1:13" ht="18.75" x14ac:dyDescent="0.3">
      <c r="B729" s="11" t="s">
        <v>26</v>
      </c>
      <c r="G729" s="26"/>
      <c r="H729" s="27"/>
      <c r="I729" s="25"/>
      <c r="J729" s="26"/>
      <c r="M729" s="28"/>
    </row>
    <row r="730" spans="1:13" ht="18.75" x14ac:dyDescent="0.3">
      <c r="B730" s="11" t="s">
        <v>4</v>
      </c>
      <c r="G730" s="26"/>
      <c r="H730" s="27"/>
      <c r="I730" s="25"/>
      <c r="J730" s="26"/>
      <c r="M730" s="28"/>
    </row>
    <row r="731" spans="1:13" x14ac:dyDescent="0.2">
      <c r="A731" s="23">
        <v>57173</v>
      </c>
      <c r="B731" s="24" t="s">
        <v>866</v>
      </c>
      <c r="C731" s="24" t="s">
        <v>801</v>
      </c>
      <c r="D731" s="57">
        <v>9700</v>
      </c>
      <c r="E731" s="58">
        <v>7460</v>
      </c>
      <c r="F731" s="25"/>
      <c r="G731" s="26">
        <f t="shared" si="16"/>
        <v>0</v>
      </c>
      <c r="H731" s="27"/>
      <c r="I731" s="58">
        <f>D731/1.35</f>
        <v>7185.1851851851843</v>
      </c>
      <c r="J731" s="58">
        <v>6930</v>
      </c>
      <c r="M731" s="28"/>
    </row>
    <row r="732" spans="1:13" x14ac:dyDescent="0.2">
      <c r="A732" s="23">
        <v>58670</v>
      </c>
      <c r="B732" s="24" t="s">
        <v>867</v>
      </c>
      <c r="C732" s="24" t="s">
        <v>868</v>
      </c>
      <c r="D732" s="57">
        <v>12900</v>
      </c>
      <c r="E732" s="58">
        <v>9925</v>
      </c>
      <c r="F732" s="25"/>
      <c r="G732" s="26">
        <f t="shared" si="16"/>
        <v>0</v>
      </c>
      <c r="H732" s="27"/>
      <c r="I732" s="58">
        <v>9555</v>
      </c>
      <c r="J732" s="58">
        <v>9215</v>
      </c>
      <c r="M732" s="28"/>
    </row>
    <row r="733" spans="1:13" x14ac:dyDescent="0.2">
      <c r="A733" s="23">
        <v>58667</v>
      </c>
      <c r="B733" s="24" t="s">
        <v>869</v>
      </c>
      <c r="C733" s="24" t="s">
        <v>868</v>
      </c>
      <c r="D733" s="57">
        <v>9600</v>
      </c>
      <c r="E733" s="58">
        <v>7385</v>
      </c>
      <c r="F733" s="25"/>
      <c r="G733" s="26">
        <f t="shared" si="16"/>
        <v>0</v>
      </c>
      <c r="H733" s="27"/>
      <c r="I733" s="58">
        <v>7110</v>
      </c>
      <c r="J733" s="58">
        <v>6855</v>
      </c>
      <c r="M733" s="28"/>
    </row>
    <row r="734" spans="1:13" x14ac:dyDescent="0.2">
      <c r="A734" s="23">
        <v>58671</v>
      </c>
      <c r="B734" s="24" t="s">
        <v>870</v>
      </c>
      <c r="C734" s="24" t="s">
        <v>868</v>
      </c>
      <c r="D734" s="57">
        <v>7800</v>
      </c>
      <c r="E734" s="58">
        <v>6000</v>
      </c>
      <c r="F734" s="25"/>
      <c r="G734" s="26">
        <f t="shared" si="16"/>
        <v>0</v>
      </c>
      <c r="H734" s="27"/>
      <c r="I734" s="58">
        <v>5780</v>
      </c>
      <c r="J734" s="58">
        <v>5570</v>
      </c>
      <c r="M734" s="28"/>
    </row>
    <row r="735" spans="1:13" x14ac:dyDescent="0.2">
      <c r="A735" s="23">
        <v>58672</v>
      </c>
      <c r="B735" s="24" t="s">
        <v>871</v>
      </c>
      <c r="C735" s="24" t="s">
        <v>868</v>
      </c>
      <c r="D735" s="57">
        <v>5600</v>
      </c>
      <c r="E735" s="58">
        <v>4310</v>
      </c>
      <c r="F735" s="25"/>
      <c r="G735" s="26">
        <f t="shared" si="16"/>
        <v>0</v>
      </c>
      <c r="H735" s="27"/>
      <c r="I735" s="58">
        <v>4150</v>
      </c>
      <c r="J735" s="58">
        <f t="shared" ref="J735:J742" si="19">D735/1.4</f>
        <v>4000.0000000000005</v>
      </c>
      <c r="M735" s="28"/>
    </row>
    <row r="736" spans="1:13" x14ac:dyDescent="0.2">
      <c r="A736" s="23">
        <v>58673</v>
      </c>
      <c r="B736" s="24" t="s">
        <v>872</v>
      </c>
      <c r="C736" s="24" t="s">
        <v>873</v>
      </c>
      <c r="D736" s="57">
        <v>14200</v>
      </c>
      <c r="E736" s="58">
        <v>10925</v>
      </c>
      <c r="F736" s="25"/>
      <c r="G736" s="26">
        <f t="shared" si="16"/>
        <v>0</v>
      </c>
      <c r="H736" s="27"/>
      <c r="I736" s="58">
        <v>10520</v>
      </c>
      <c r="J736" s="58">
        <v>10145</v>
      </c>
      <c r="M736" s="28"/>
    </row>
    <row r="737" spans="1:13" x14ac:dyDescent="0.2">
      <c r="A737" s="23">
        <v>58713</v>
      </c>
      <c r="B737" s="24" t="s">
        <v>874</v>
      </c>
      <c r="C737" s="24" t="s">
        <v>875</v>
      </c>
      <c r="D737" s="57">
        <v>13300</v>
      </c>
      <c r="E737" s="58">
        <v>10230</v>
      </c>
      <c r="F737" s="25"/>
      <c r="G737" s="26">
        <f t="shared" si="16"/>
        <v>0</v>
      </c>
      <c r="H737" s="27"/>
      <c r="I737" s="58">
        <v>9850</v>
      </c>
      <c r="J737" s="58">
        <f t="shared" si="19"/>
        <v>9500</v>
      </c>
      <c r="M737" s="28"/>
    </row>
    <row r="738" spans="1:13" x14ac:dyDescent="0.2">
      <c r="A738" s="23">
        <v>58717</v>
      </c>
      <c r="B738" s="24" t="s">
        <v>876</v>
      </c>
      <c r="C738" s="24"/>
      <c r="D738" s="57">
        <v>12300</v>
      </c>
      <c r="E738" s="58">
        <v>9460</v>
      </c>
      <c r="F738" s="25"/>
      <c r="G738" s="26">
        <f t="shared" si="16"/>
        <v>0</v>
      </c>
      <c r="H738" s="27"/>
      <c r="I738" s="58">
        <v>9110</v>
      </c>
      <c r="J738" s="58">
        <v>8785</v>
      </c>
      <c r="M738" s="28"/>
    </row>
    <row r="739" spans="1:13" x14ac:dyDescent="0.2">
      <c r="A739" s="23">
        <v>58718</v>
      </c>
      <c r="B739" s="24" t="s">
        <v>877</v>
      </c>
      <c r="C739" s="24"/>
      <c r="D739" s="57">
        <v>9900</v>
      </c>
      <c r="E739" s="58">
        <f t="shared" ref="E739" si="20">D739/1.3</f>
        <v>7615.3846153846152</v>
      </c>
      <c r="F739" s="25"/>
      <c r="G739" s="26">
        <f t="shared" si="16"/>
        <v>0</v>
      </c>
      <c r="H739" s="27"/>
      <c r="I739" s="58">
        <v>7335</v>
      </c>
      <c r="J739" s="58">
        <v>7070</v>
      </c>
      <c r="M739" s="28"/>
    </row>
    <row r="740" spans="1:13" x14ac:dyDescent="0.2">
      <c r="A740" s="23">
        <v>58666</v>
      </c>
      <c r="B740" s="24" t="s">
        <v>878</v>
      </c>
      <c r="C740" s="24"/>
      <c r="D740" s="57">
        <v>5900</v>
      </c>
      <c r="E740" s="58">
        <v>4540</v>
      </c>
      <c r="F740" s="25"/>
      <c r="G740" s="26">
        <f t="shared" si="16"/>
        <v>0</v>
      </c>
      <c r="H740" s="27"/>
      <c r="I740" s="58">
        <f t="shared" ref="I740:I742" si="21">D740/1.35</f>
        <v>4370.3703703703704</v>
      </c>
      <c r="J740" s="58">
        <v>4215</v>
      </c>
      <c r="M740" s="28"/>
    </row>
    <row r="741" spans="1:13" x14ac:dyDescent="0.2">
      <c r="A741" s="23">
        <v>57182</v>
      </c>
      <c r="B741" s="24" t="s">
        <v>879</v>
      </c>
      <c r="C741" s="24"/>
      <c r="D741" s="57">
        <v>10150</v>
      </c>
      <c r="E741" s="58">
        <v>7810</v>
      </c>
      <c r="F741" s="25"/>
      <c r="G741" s="26">
        <f t="shared" si="16"/>
        <v>0</v>
      </c>
      <c r="H741" s="27"/>
      <c r="I741" s="58">
        <v>7520</v>
      </c>
      <c r="J741" s="58">
        <f t="shared" si="19"/>
        <v>7250.0000000000009</v>
      </c>
      <c r="M741" s="28"/>
    </row>
    <row r="742" spans="1:13" x14ac:dyDescent="0.2">
      <c r="A742" s="23">
        <v>58719</v>
      </c>
      <c r="B742" s="24" t="s">
        <v>880</v>
      </c>
      <c r="C742" s="24"/>
      <c r="D742" s="57">
        <v>4900</v>
      </c>
      <c r="E742" s="58">
        <v>3770</v>
      </c>
      <c r="F742" s="25"/>
      <c r="G742" s="26">
        <f t="shared" si="16"/>
        <v>0</v>
      </c>
      <c r="H742" s="27"/>
      <c r="I742" s="58">
        <f t="shared" si="21"/>
        <v>3629.6296296296296</v>
      </c>
      <c r="J742" s="58">
        <f t="shared" si="19"/>
        <v>3500</v>
      </c>
      <c r="M742" s="28"/>
    </row>
  </sheetData>
  <hyperlinks>
    <hyperlink ref="B2" location="'заказ общий'!R2C20" display="Катамараны, аксессуары для водного туризма"/>
    <hyperlink ref="B3" location="'заказ общий'!R142C2" display="рюкзаки Басег"/>
    <hyperlink ref="B4" location="'заказ общий'!R166C2" display="изделия из polar, WB, Soft Shel"/>
    <hyperlink ref="B6" location="'заказ общий'!R365C2" display="одежда"/>
    <hyperlink ref="C2:C3" location="'заказ общий'!B634" display=" снегоходное(кофры в багажник) цвет черный"/>
    <hyperlink ref="C4" location="'заказ общий'!B518" display="кофры на Arctic Cat "/>
    <hyperlink ref="C5" location="'заказ общий'!B527" display="кофры на Polaris"/>
    <hyperlink ref="C6" location="'заказ общий'!B545" display="кофры на Yamaha"/>
    <hyperlink ref="C7" location="'заказ общий'!B557" display="кофры на горники"/>
    <hyperlink ref="C8" location="'заказ общий'!B562" display="кофры на российские снегоходы"/>
    <hyperlink ref="C9" location="'заказ общий'!B595" display="разное снегоходное"/>
    <hyperlink ref="C10" location="'заказ общий'!B584" display="кофры на квадроциклы"/>
    <hyperlink ref="C11" location="'заказ общий'!B624" display="автомобильные кофры"/>
    <hyperlink ref="D2:D3" location="'заказ общий'!B805" display="снегоходное(кофры в багажник) кмф Зима (зимний кмф Зима)"/>
    <hyperlink ref="D4" location="'заказ общий'!B654" display="кофры на Arctic Cat (кмф Зима)"/>
    <hyperlink ref="D5" location="'заказ общий'!B659" display="кофры на Polaris (кмф Зима)"/>
    <hyperlink ref="D6" location="'заказ общий'!B666" display="кофры на Yamaha (кмф Зима)"/>
    <hyperlink ref="D7" location="'заказ общий'!B672" display="кофры на горники (кмф Зима)"/>
    <hyperlink ref="D8" location="'заказ общий'!B678" display="кофры на российские снегоходы (кмф Зима)"/>
    <hyperlink ref="D9" location="'заказ общий'!B694" display="разное снегоходное(кмф Зима)"/>
    <hyperlink ref="D10" location="'заказ общий'!B687" display="кофры на квадроциклы(летний камуфляж)"/>
    <hyperlink ref="D11:D12" location="'заказ общий'!B878" display="камуфляжные  кофры, кмф  зимний Крипт"/>
    <hyperlink ref="D13:G13" location="'заказ общий'!B897" display="кофры Arctic Cat кмф  зимний Крипт"/>
    <hyperlink ref="D14:F14" location="'заказ общий'!B901" display="кофры Polaris кмф  зимний Крипт"/>
    <hyperlink ref="D15:F15" location="'заказ общий'!B909" display="кофры Yamaha кмф  зимний Крипт"/>
    <hyperlink ref="D15" location="'заказ общий'!B722" display="кофры Yamaha кмф  зимний Крипт"/>
    <hyperlink ref="D16" location="'заказ общий'!B727" display=" разное снегоходное  кмф  зимний Крипт"/>
    <hyperlink ref="C14" location="'заказ общий'!R451C2" display="снегоходные плащи оперативного утепления"/>
    <hyperlink ref="C3" location="'заказ общий'!R472C2" display=" кофры на BRP, LYNX"/>
    <hyperlink ref="D2" location="'заказ общий'!B628" display="снегоходное(кофры в багажник) кмф Зима (зимний кмф Зима)"/>
    <hyperlink ref="D3" location="'заказ общий'!B629" display=" кофры на BRP, LYNX(кмф Зима)"/>
    <hyperlink ref="D11" location="'заказ общий'!B699" display="камуфляжные  кофры, кмф  зимний Крипт"/>
    <hyperlink ref="D12" location="'заказ общий'!B700" display=" кофры на BRP, LYNX(кмф зимний Крипт)"/>
    <hyperlink ref="D13" location="'заказ общий'!B715" display="кофры Arctic Cat кмф  зимний Крипт"/>
    <hyperlink ref="D14" location="'заказ общий'!B719" display="кофры Polaris кмф  зимний Крипт"/>
    <hyperlink ref="C2" location="'заказ общий'!R471C2" display=" снегоходное(кофры в багажник) цвет черный"/>
    <hyperlink ref="B7" location="'заказ общий'!R480C2" display=" тенты &quot;Басег&quot;"/>
    <hyperlink ref="B5" location="'заказ общий'!R337C2" display="разное"/>
    <hyperlink ref="B8" location="'заказ общий'!R314C2" display="горнолыжные и сноубордические чехлы"/>
  </hyperlinks>
  <pageMargins left="0" right="0" top="0" bottom="0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5"/>
  <sheetViews>
    <sheetView tabSelected="1" workbookViewId="0">
      <pane xSplit="3" ySplit="3" topLeftCell="E4" activePane="bottomRight" state="frozen"/>
      <selection pane="topRight" activeCell="D1" sqref="D1"/>
      <selection pane="bottomLeft" activeCell="A4" sqref="A4"/>
      <selection pane="bottomRight" activeCell="L19" sqref="L19"/>
    </sheetView>
  </sheetViews>
  <sheetFormatPr defaultRowHeight="15" x14ac:dyDescent="0.25"/>
  <cols>
    <col min="3" max="3" width="52.28515625" customWidth="1"/>
    <col min="4" max="4" width="59.42578125" customWidth="1"/>
    <col min="5" max="5" width="9.42578125" customWidth="1"/>
    <col min="6" max="6" width="15.42578125" customWidth="1"/>
    <col min="7" max="7" width="17.140625" customWidth="1"/>
    <col min="8" max="8" width="16.28515625" customWidth="1"/>
  </cols>
  <sheetData>
    <row r="1" spans="2:10" ht="44.25" customHeight="1" x14ac:dyDescent="0.25">
      <c r="F1" s="75" t="s">
        <v>930</v>
      </c>
      <c r="G1" s="75" t="s">
        <v>931</v>
      </c>
      <c r="H1" s="75" t="s">
        <v>932</v>
      </c>
    </row>
    <row r="2" spans="2:10" hidden="1" x14ac:dyDescent="0.25"/>
    <row r="3" spans="2:10" x14ac:dyDescent="0.25">
      <c r="E3" s="69" t="s">
        <v>560</v>
      </c>
      <c r="F3" s="69">
        <v>1.6</v>
      </c>
      <c r="G3" s="69">
        <v>1.8</v>
      </c>
      <c r="H3" s="69">
        <v>2</v>
      </c>
    </row>
    <row r="4" spans="2:10" x14ac:dyDescent="0.25">
      <c r="B4" s="23">
        <v>53781</v>
      </c>
      <c r="C4" s="24" t="s">
        <v>518</v>
      </c>
      <c r="D4" s="24" t="s">
        <v>519</v>
      </c>
      <c r="E4" s="48">
        <v>11900</v>
      </c>
      <c r="F4" s="73">
        <v>7440</v>
      </c>
      <c r="G4" s="73">
        <v>6600</v>
      </c>
      <c r="H4" s="73">
        <f>E4/2</f>
        <v>5950</v>
      </c>
    </row>
    <row r="5" spans="2:10" x14ac:dyDescent="0.25">
      <c r="B5" s="23">
        <v>51314</v>
      </c>
      <c r="C5" s="24" t="s">
        <v>520</v>
      </c>
      <c r="D5" s="24" t="s">
        <v>519</v>
      </c>
      <c r="E5" s="25">
        <v>11900</v>
      </c>
      <c r="F5" s="73">
        <v>7440</v>
      </c>
      <c r="G5" s="73">
        <v>6600</v>
      </c>
      <c r="H5" s="73">
        <f t="shared" ref="H5:H68" si="0">E5/2</f>
        <v>5950</v>
      </c>
    </row>
    <row r="6" spans="2:10" x14ac:dyDescent="0.25">
      <c r="B6" s="23">
        <v>50088</v>
      </c>
      <c r="C6" s="24" t="s">
        <v>521</v>
      </c>
      <c r="D6" s="24" t="s">
        <v>519</v>
      </c>
      <c r="E6" s="25">
        <v>11900</v>
      </c>
      <c r="F6" s="73">
        <v>7440</v>
      </c>
      <c r="G6" s="73">
        <v>6600</v>
      </c>
      <c r="H6" s="73">
        <f t="shared" si="0"/>
        <v>5950</v>
      </c>
      <c r="J6" s="74"/>
    </row>
    <row r="7" spans="2:10" x14ac:dyDescent="0.25">
      <c r="B7" s="23">
        <v>50089</v>
      </c>
      <c r="C7" s="24" t="s">
        <v>522</v>
      </c>
      <c r="D7" s="24" t="s">
        <v>519</v>
      </c>
      <c r="E7" s="25">
        <v>11900</v>
      </c>
      <c r="F7" s="73">
        <v>7440</v>
      </c>
      <c r="G7" s="73">
        <v>6600</v>
      </c>
      <c r="H7" s="73">
        <f t="shared" si="0"/>
        <v>5950</v>
      </c>
    </row>
    <row r="8" spans="2:10" x14ac:dyDescent="0.25">
      <c r="B8" s="23">
        <v>50087</v>
      </c>
      <c r="C8" s="24" t="s">
        <v>523</v>
      </c>
      <c r="D8" s="24" t="s">
        <v>519</v>
      </c>
      <c r="E8" s="25">
        <v>11900</v>
      </c>
      <c r="F8" s="73">
        <v>7440</v>
      </c>
      <c r="G8" s="73">
        <v>6600</v>
      </c>
      <c r="H8" s="73">
        <f t="shared" si="0"/>
        <v>5950</v>
      </c>
    </row>
    <row r="9" spans="2:10" x14ac:dyDescent="0.25">
      <c r="B9" s="23">
        <v>51313</v>
      </c>
      <c r="C9" s="24" t="s">
        <v>524</v>
      </c>
      <c r="D9" s="24" t="s">
        <v>519</v>
      </c>
      <c r="E9" s="25">
        <v>11900</v>
      </c>
      <c r="F9" s="73">
        <v>7440</v>
      </c>
      <c r="G9" s="73">
        <v>6600</v>
      </c>
      <c r="H9" s="73">
        <f t="shared" si="0"/>
        <v>5950</v>
      </c>
    </row>
    <row r="10" spans="2:10" x14ac:dyDescent="0.25">
      <c r="B10" s="23">
        <v>53771</v>
      </c>
      <c r="C10" s="24" t="s">
        <v>525</v>
      </c>
      <c r="D10" s="24" t="s">
        <v>519</v>
      </c>
      <c r="E10" s="25">
        <v>11900</v>
      </c>
      <c r="F10" s="73">
        <v>7440</v>
      </c>
      <c r="G10" s="73">
        <v>6600</v>
      </c>
      <c r="H10" s="73">
        <f t="shared" si="0"/>
        <v>5950</v>
      </c>
    </row>
    <row r="11" spans="2:10" x14ac:dyDescent="0.25">
      <c r="B11" s="23">
        <v>51319</v>
      </c>
      <c r="C11" s="24" t="s">
        <v>526</v>
      </c>
      <c r="D11" s="24" t="s">
        <v>519</v>
      </c>
      <c r="E11" s="25">
        <v>11900</v>
      </c>
      <c r="F11" s="73">
        <v>7440</v>
      </c>
      <c r="G11" s="73">
        <v>6600</v>
      </c>
      <c r="H11" s="73">
        <f t="shared" si="0"/>
        <v>5950</v>
      </c>
    </row>
    <row r="12" spans="2:10" x14ac:dyDescent="0.25">
      <c r="B12" s="23">
        <v>51317</v>
      </c>
      <c r="C12" s="24" t="s">
        <v>527</v>
      </c>
      <c r="D12" s="24" t="s">
        <v>519</v>
      </c>
      <c r="E12" s="25">
        <v>11900</v>
      </c>
      <c r="F12" s="73">
        <v>7440</v>
      </c>
      <c r="G12" s="73">
        <v>6600</v>
      </c>
      <c r="H12" s="73">
        <f t="shared" si="0"/>
        <v>5950</v>
      </c>
    </row>
    <row r="13" spans="2:10" x14ac:dyDescent="0.25">
      <c r="B13" s="23">
        <v>51316</v>
      </c>
      <c r="C13" s="24" t="s">
        <v>528</v>
      </c>
      <c r="D13" s="24" t="s">
        <v>519</v>
      </c>
      <c r="E13" s="25">
        <v>11900</v>
      </c>
      <c r="F13" s="73">
        <v>7440</v>
      </c>
      <c r="G13" s="73">
        <v>6600</v>
      </c>
      <c r="H13" s="73">
        <f t="shared" si="0"/>
        <v>5950</v>
      </c>
    </row>
    <row r="14" spans="2:10" x14ac:dyDescent="0.25">
      <c r="B14" s="23">
        <v>51315</v>
      </c>
      <c r="C14" s="24" t="s">
        <v>529</v>
      </c>
      <c r="D14" s="24" t="s">
        <v>519</v>
      </c>
      <c r="E14" s="25">
        <v>11900</v>
      </c>
      <c r="F14" s="73">
        <v>7440</v>
      </c>
      <c r="G14" s="73">
        <v>6600</v>
      </c>
      <c r="H14" s="73">
        <f t="shared" si="0"/>
        <v>5950</v>
      </c>
    </row>
    <row r="15" spans="2:10" x14ac:dyDescent="0.25">
      <c r="B15" s="23">
        <v>51318</v>
      </c>
      <c r="C15" s="24" t="s">
        <v>530</v>
      </c>
      <c r="D15" s="24" t="s">
        <v>519</v>
      </c>
      <c r="E15" s="25">
        <v>11900</v>
      </c>
      <c r="F15" s="73">
        <v>7440</v>
      </c>
      <c r="G15" s="73">
        <v>6600</v>
      </c>
      <c r="H15" s="73">
        <f t="shared" si="0"/>
        <v>5950</v>
      </c>
    </row>
    <row r="16" spans="2:10" x14ac:dyDescent="0.25">
      <c r="B16" s="23">
        <v>53775</v>
      </c>
      <c r="C16" s="24" t="s">
        <v>531</v>
      </c>
      <c r="D16" s="24" t="s">
        <v>519</v>
      </c>
      <c r="E16" s="25">
        <v>11900</v>
      </c>
      <c r="F16" s="73">
        <v>7440</v>
      </c>
      <c r="G16" s="73">
        <v>6600</v>
      </c>
      <c r="H16" s="73">
        <f t="shared" si="0"/>
        <v>5950</v>
      </c>
    </row>
    <row r="17" spans="2:8" x14ac:dyDescent="0.25">
      <c r="B17" s="23">
        <v>52004</v>
      </c>
      <c r="C17" s="24" t="s">
        <v>532</v>
      </c>
      <c r="D17" s="24" t="s">
        <v>519</v>
      </c>
      <c r="E17" s="25">
        <v>11900</v>
      </c>
      <c r="F17" s="73">
        <v>7440</v>
      </c>
      <c r="G17" s="73">
        <v>6600</v>
      </c>
      <c r="H17" s="73">
        <f t="shared" si="0"/>
        <v>5950</v>
      </c>
    </row>
    <row r="18" spans="2:8" x14ac:dyDescent="0.25">
      <c r="B18" s="23">
        <v>52003</v>
      </c>
      <c r="C18" s="24" t="s">
        <v>533</v>
      </c>
      <c r="D18" s="24" t="s">
        <v>519</v>
      </c>
      <c r="E18" s="25">
        <v>11900</v>
      </c>
      <c r="F18" s="73">
        <v>7440</v>
      </c>
      <c r="G18" s="73">
        <v>6600</v>
      </c>
      <c r="H18" s="73">
        <f t="shared" si="0"/>
        <v>5950</v>
      </c>
    </row>
    <row r="19" spans="2:8" x14ac:dyDescent="0.25">
      <c r="B19" s="23">
        <v>52002</v>
      </c>
      <c r="C19" s="24" t="s">
        <v>534</v>
      </c>
      <c r="D19" s="24" t="s">
        <v>519</v>
      </c>
      <c r="E19" s="25">
        <v>11900</v>
      </c>
      <c r="F19" s="73">
        <v>7440</v>
      </c>
      <c r="G19" s="73">
        <v>6600</v>
      </c>
      <c r="H19" s="73">
        <f t="shared" si="0"/>
        <v>5950</v>
      </c>
    </row>
    <row r="20" spans="2:8" x14ac:dyDescent="0.25">
      <c r="B20" s="23">
        <v>52001</v>
      </c>
      <c r="C20" s="24" t="s">
        <v>535</v>
      </c>
      <c r="D20" s="24" t="s">
        <v>519</v>
      </c>
      <c r="E20" s="25">
        <v>11900</v>
      </c>
      <c r="F20" s="73">
        <v>7440</v>
      </c>
      <c r="G20" s="73">
        <v>6600</v>
      </c>
      <c r="H20" s="73">
        <f t="shared" si="0"/>
        <v>5950</v>
      </c>
    </row>
    <row r="21" spans="2:8" x14ac:dyDescent="0.25">
      <c r="B21" s="23">
        <v>52000</v>
      </c>
      <c r="C21" s="24" t="s">
        <v>536</v>
      </c>
      <c r="D21" s="24" t="s">
        <v>519</v>
      </c>
      <c r="E21" s="25">
        <v>11900</v>
      </c>
      <c r="F21" s="73">
        <v>7440</v>
      </c>
      <c r="G21" s="73">
        <v>6600</v>
      </c>
      <c r="H21" s="73">
        <f t="shared" si="0"/>
        <v>5950</v>
      </c>
    </row>
    <row r="22" spans="2:8" x14ac:dyDescent="0.25">
      <c r="B22" s="23">
        <v>75049</v>
      </c>
      <c r="C22" s="24" t="s">
        <v>537</v>
      </c>
      <c r="D22" s="24" t="s">
        <v>538</v>
      </c>
      <c r="E22" s="25">
        <v>11900</v>
      </c>
      <c r="F22" s="73">
        <v>7440</v>
      </c>
      <c r="G22" s="73">
        <v>6600</v>
      </c>
      <c r="H22" s="73">
        <f t="shared" si="0"/>
        <v>5950</v>
      </c>
    </row>
    <row r="23" spans="2:8" x14ac:dyDescent="0.25">
      <c r="B23" s="23">
        <v>54405</v>
      </c>
      <c r="C23" s="24" t="s">
        <v>539</v>
      </c>
      <c r="D23" s="24" t="s">
        <v>538</v>
      </c>
      <c r="E23" s="25">
        <v>11900</v>
      </c>
      <c r="F23" s="73">
        <v>7440</v>
      </c>
      <c r="G23" s="73">
        <v>6600</v>
      </c>
      <c r="H23" s="73">
        <f t="shared" si="0"/>
        <v>5950</v>
      </c>
    </row>
    <row r="24" spans="2:8" x14ac:dyDescent="0.25">
      <c r="B24" s="23">
        <v>54404</v>
      </c>
      <c r="C24" s="24" t="s">
        <v>540</v>
      </c>
      <c r="D24" s="24" t="s">
        <v>538</v>
      </c>
      <c r="E24" s="25">
        <v>11900</v>
      </c>
      <c r="F24" s="73">
        <v>7440</v>
      </c>
      <c r="G24" s="73">
        <v>6600</v>
      </c>
      <c r="H24" s="73">
        <f t="shared" si="0"/>
        <v>5950</v>
      </c>
    </row>
    <row r="25" spans="2:8" x14ac:dyDescent="0.25">
      <c r="B25" s="23">
        <v>54403</v>
      </c>
      <c r="C25" s="24" t="s">
        <v>541</v>
      </c>
      <c r="D25" s="24" t="s">
        <v>538</v>
      </c>
      <c r="E25" s="25">
        <v>11900</v>
      </c>
      <c r="F25" s="73">
        <v>7440</v>
      </c>
      <c r="G25" s="73">
        <v>6600</v>
      </c>
      <c r="H25" s="73">
        <f t="shared" si="0"/>
        <v>5950</v>
      </c>
    </row>
    <row r="26" spans="2:8" x14ac:dyDescent="0.25">
      <c r="B26" s="23">
        <v>54402</v>
      </c>
      <c r="C26" s="24" t="s">
        <v>542</v>
      </c>
      <c r="D26" s="24" t="s">
        <v>538</v>
      </c>
      <c r="E26" s="25">
        <v>11900</v>
      </c>
      <c r="F26" s="73">
        <v>7440</v>
      </c>
      <c r="G26" s="73">
        <v>6600</v>
      </c>
      <c r="H26" s="73">
        <f t="shared" si="0"/>
        <v>5950</v>
      </c>
    </row>
    <row r="27" spans="2:8" x14ac:dyDescent="0.25">
      <c r="B27" s="23">
        <v>60555</v>
      </c>
      <c r="C27" s="24" t="s">
        <v>543</v>
      </c>
      <c r="D27" s="24" t="s">
        <v>519</v>
      </c>
      <c r="E27" s="25">
        <v>9900</v>
      </c>
      <c r="F27" s="73">
        <v>6200</v>
      </c>
      <c r="G27" s="73">
        <f t="shared" ref="G27:G35" si="1">E27/1.8</f>
        <v>5500</v>
      </c>
      <c r="H27" s="73">
        <f t="shared" si="0"/>
        <v>4950</v>
      </c>
    </row>
    <row r="28" spans="2:8" x14ac:dyDescent="0.25">
      <c r="B28" s="23">
        <v>60558</v>
      </c>
      <c r="C28" s="24" t="s">
        <v>544</v>
      </c>
      <c r="D28" s="24" t="s">
        <v>519</v>
      </c>
      <c r="E28" s="25">
        <v>9900</v>
      </c>
      <c r="F28" s="73">
        <v>6200</v>
      </c>
      <c r="G28" s="73">
        <f t="shared" si="1"/>
        <v>5500</v>
      </c>
      <c r="H28" s="73">
        <f t="shared" si="0"/>
        <v>4950</v>
      </c>
    </row>
    <row r="29" spans="2:8" x14ac:dyDescent="0.25">
      <c r="B29" s="23">
        <v>60561</v>
      </c>
      <c r="C29" s="24" t="s">
        <v>545</v>
      </c>
      <c r="D29" s="24" t="s">
        <v>519</v>
      </c>
      <c r="E29" s="25">
        <v>9900</v>
      </c>
      <c r="F29" s="73">
        <v>6200</v>
      </c>
      <c r="G29" s="73">
        <f t="shared" si="1"/>
        <v>5500</v>
      </c>
      <c r="H29" s="73">
        <f t="shared" si="0"/>
        <v>4950</v>
      </c>
    </row>
    <row r="30" spans="2:8" x14ac:dyDescent="0.25">
      <c r="B30" s="23">
        <v>60554</v>
      </c>
      <c r="C30" s="24" t="s">
        <v>546</v>
      </c>
      <c r="D30" s="24" t="s">
        <v>519</v>
      </c>
      <c r="E30" s="25">
        <v>9900</v>
      </c>
      <c r="F30" s="73">
        <v>6200</v>
      </c>
      <c r="G30" s="73">
        <f t="shared" si="1"/>
        <v>5500</v>
      </c>
      <c r="H30" s="73">
        <f t="shared" si="0"/>
        <v>4950</v>
      </c>
    </row>
    <row r="31" spans="2:8" x14ac:dyDescent="0.25">
      <c r="B31" s="23">
        <v>60557</v>
      </c>
      <c r="C31" s="24" t="s">
        <v>547</v>
      </c>
      <c r="D31" s="24" t="s">
        <v>519</v>
      </c>
      <c r="E31" s="25">
        <v>9900</v>
      </c>
      <c r="F31" s="73">
        <v>6200</v>
      </c>
      <c r="G31" s="73">
        <f t="shared" si="1"/>
        <v>5500</v>
      </c>
      <c r="H31" s="73">
        <f t="shared" si="0"/>
        <v>4950</v>
      </c>
    </row>
    <row r="32" spans="2:8" x14ac:dyDescent="0.25">
      <c r="B32" s="23">
        <v>60560</v>
      </c>
      <c r="C32" s="24" t="s">
        <v>548</v>
      </c>
      <c r="D32" s="24" t="s">
        <v>519</v>
      </c>
      <c r="E32" s="25">
        <v>9900</v>
      </c>
      <c r="F32" s="73">
        <v>6200</v>
      </c>
      <c r="G32" s="73">
        <f t="shared" si="1"/>
        <v>5500</v>
      </c>
      <c r="H32" s="73">
        <f t="shared" si="0"/>
        <v>4950</v>
      </c>
    </row>
    <row r="33" spans="2:8" x14ac:dyDescent="0.25">
      <c r="B33" s="23">
        <v>60556</v>
      </c>
      <c r="C33" s="24" t="s">
        <v>549</v>
      </c>
      <c r="D33" s="24" t="s">
        <v>519</v>
      </c>
      <c r="E33" s="25">
        <v>9900</v>
      </c>
      <c r="F33" s="73">
        <v>6200</v>
      </c>
      <c r="G33" s="73">
        <f t="shared" si="1"/>
        <v>5500</v>
      </c>
      <c r="H33" s="73">
        <f t="shared" si="0"/>
        <v>4950</v>
      </c>
    </row>
    <row r="34" spans="2:8" x14ac:dyDescent="0.25">
      <c r="B34" s="23">
        <v>60559</v>
      </c>
      <c r="C34" s="24" t="s">
        <v>550</v>
      </c>
      <c r="D34" s="24" t="s">
        <v>519</v>
      </c>
      <c r="E34" s="25">
        <v>9900</v>
      </c>
      <c r="F34" s="73">
        <v>6200</v>
      </c>
      <c r="G34" s="73">
        <f t="shared" si="1"/>
        <v>5500</v>
      </c>
      <c r="H34" s="73">
        <f t="shared" si="0"/>
        <v>4950</v>
      </c>
    </row>
    <row r="35" spans="2:8" x14ac:dyDescent="0.25">
      <c r="B35" s="23">
        <v>60562</v>
      </c>
      <c r="C35" s="24" t="s">
        <v>551</v>
      </c>
      <c r="D35" s="24" t="s">
        <v>519</v>
      </c>
      <c r="E35" s="25">
        <v>9900</v>
      </c>
      <c r="F35" s="73">
        <v>6200</v>
      </c>
      <c r="G35" s="73">
        <f t="shared" si="1"/>
        <v>5500</v>
      </c>
      <c r="H35" s="73">
        <f t="shared" si="0"/>
        <v>4950</v>
      </c>
    </row>
    <row r="36" spans="2:8" x14ac:dyDescent="0.25">
      <c r="B36" s="65">
        <v>83642</v>
      </c>
      <c r="C36" s="24" t="s">
        <v>881</v>
      </c>
      <c r="D36" s="24" t="s">
        <v>519</v>
      </c>
      <c r="E36" s="25">
        <v>13000</v>
      </c>
      <c r="F36" s="73">
        <v>8100</v>
      </c>
      <c r="G36" s="73">
        <v>7250</v>
      </c>
      <c r="H36" s="73">
        <f t="shared" si="0"/>
        <v>6500</v>
      </c>
    </row>
    <row r="37" spans="2:8" x14ac:dyDescent="0.25">
      <c r="B37" s="65">
        <v>83643</v>
      </c>
      <c r="C37" s="24" t="s">
        <v>882</v>
      </c>
      <c r="D37" s="24" t="s">
        <v>519</v>
      </c>
      <c r="E37" s="25">
        <v>13000</v>
      </c>
      <c r="F37" s="73">
        <v>8100</v>
      </c>
      <c r="G37" s="73">
        <v>7250</v>
      </c>
      <c r="H37" s="73">
        <f t="shared" si="0"/>
        <v>6500</v>
      </c>
    </row>
    <row r="38" spans="2:8" x14ac:dyDescent="0.25">
      <c r="B38" s="65">
        <v>83644</v>
      </c>
      <c r="C38" s="24" t="s">
        <v>883</v>
      </c>
      <c r="D38" s="24" t="s">
        <v>519</v>
      </c>
      <c r="E38" s="25">
        <v>13000</v>
      </c>
      <c r="F38" s="73">
        <v>8100</v>
      </c>
      <c r="G38" s="73">
        <v>7250</v>
      </c>
      <c r="H38" s="73">
        <f t="shared" si="0"/>
        <v>6500</v>
      </c>
    </row>
    <row r="39" spans="2:8" x14ac:dyDescent="0.25">
      <c r="B39" s="65">
        <v>83645</v>
      </c>
      <c r="C39" s="24" t="s">
        <v>884</v>
      </c>
      <c r="D39" s="24" t="s">
        <v>519</v>
      </c>
      <c r="E39" s="25">
        <v>13000</v>
      </c>
      <c r="F39" s="73">
        <v>8100</v>
      </c>
      <c r="G39" s="73">
        <v>7250</v>
      </c>
      <c r="H39" s="73">
        <f t="shared" si="0"/>
        <v>6500</v>
      </c>
    </row>
    <row r="40" spans="2:8" x14ac:dyDescent="0.25">
      <c r="B40" s="65">
        <v>83646</v>
      </c>
      <c r="C40" s="24" t="s">
        <v>885</v>
      </c>
      <c r="D40" s="24" t="s">
        <v>519</v>
      </c>
      <c r="E40" s="25">
        <v>13000</v>
      </c>
      <c r="F40" s="73">
        <v>8100</v>
      </c>
      <c r="G40" s="73">
        <v>7250</v>
      </c>
      <c r="H40" s="73">
        <f t="shared" si="0"/>
        <v>6500</v>
      </c>
    </row>
    <row r="41" spans="2:8" x14ac:dyDescent="0.25">
      <c r="B41" s="65">
        <v>83168</v>
      </c>
      <c r="C41" s="62" t="s">
        <v>886</v>
      </c>
      <c r="D41" s="24" t="s">
        <v>519</v>
      </c>
      <c r="E41" s="25">
        <v>5300</v>
      </c>
      <c r="F41" s="73">
        <v>3300</v>
      </c>
      <c r="G41" s="73">
        <v>2950</v>
      </c>
      <c r="H41" s="73">
        <f t="shared" si="0"/>
        <v>2650</v>
      </c>
    </row>
    <row r="42" spans="2:8" x14ac:dyDescent="0.25">
      <c r="B42" s="65">
        <v>83169</v>
      </c>
      <c r="C42" s="62" t="s">
        <v>887</v>
      </c>
      <c r="D42" s="24" t="s">
        <v>519</v>
      </c>
      <c r="E42" s="25">
        <v>5300</v>
      </c>
      <c r="F42" s="73">
        <v>3300</v>
      </c>
      <c r="G42" s="73">
        <v>2950</v>
      </c>
      <c r="H42" s="73">
        <f t="shared" si="0"/>
        <v>2650</v>
      </c>
    </row>
    <row r="43" spans="2:8" x14ac:dyDescent="0.25">
      <c r="B43" s="65">
        <v>83170</v>
      </c>
      <c r="C43" s="62" t="s">
        <v>888</v>
      </c>
      <c r="D43" s="24" t="s">
        <v>519</v>
      </c>
      <c r="E43" s="25">
        <v>5300</v>
      </c>
      <c r="F43" s="73">
        <v>3300</v>
      </c>
      <c r="G43" s="73">
        <v>2950</v>
      </c>
      <c r="H43" s="73">
        <f t="shared" si="0"/>
        <v>2650</v>
      </c>
    </row>
    <row r="44" spans="2:8" x14ac:dyDescent="0.25">
      <c r="B44" s="65">
        <v>83171</v>
      </c>
      <c r="C44" s="62" t="s">
        <v>889</v>
      </c>
      <c r="D44" s="24" t="s">
        <v>519</v>
      </c>
      <c r="E44" s="25">
        <v>5300</v>
      </c>
      <c r="F44" s="73">
        <v>3300</v>
      </c>
      <c r="G44" s="73">
        <v>2950</v>
      </c>
      <c r="H44" s="73">
        <f t="shared" si="0"/>
        <v>2650</v>
      </c>
    </row>
    <row r="45" spans="2:8" x14ac:dyDescent="0.25">
      <c r="B45" s="65">
        <v>83172</v>
      </c>
      <c r="C45" s="62" t="s">
        <v>890</v>
      </c>
      <c r="D45" s="24" t="s">
        <v>519</v>
      </c>
      <c r="E45" s="25">
        <v>5300</v>
      </c>
      <c r="F45" s="73">
        <v>3300</v>
      </c>
      <c r="G45" s="73">
        <v>2950</v>
      </c>
      <c r="H45" s="73">
        <f t="shared" si="0"/>
        <v>2650</v>
      </c>
    </row>
    <row r="46" spans="2:8" x14ac:dyDescent="0.25">
      <c r="B46" s="65">
        <v>83173</v>
      </c>
      <c r="C46" s="62" t="s">
        <v>891</v>
      </c>
      <c r="D46" s="24" t="s">
        <v>519</v>
      </c>
      <c r="E46" s="25">
        <v>5300</v>
      </c>
      <c r="F46" s="73">
        <v>3300</v>
      </c>
      <c r="G46" s="73">
        <v>2950</v>
      </c>
      <c r="H46" s="73">
        <f t="shared" si="0"/>
        <v>2650</v>
      </c>
    </row>
    <row r="47" spans="2:8" x14ac:dyDescent="0.25">
      <c r="B47" s="66">
        <v>83174</v>
      </c>
      <c r="C47" s="62" t="s">
        <v>892</v>
      </c>
      <c r="D47" s="24" t="s">
        <v>519</v>
      </c>
      <c r="E47" s="25">
        <v>5300</v>
      </c>
      <c r="F47" s="73">
        <v>3300</v>
      </c>
      <c r="G47" s="73">
        <v>2950</v>
      </c>
      <c r="H47" s="73">
        <f t="shared" si="0"/>
        <v>2650</v>
      </c>
    </row>
    <row r="48" spans="2:8" x14ac:dyDescent="0.25">
      <c r="B48" s="66">
        <v>83175</v>
      </c>
      <c r="C48" s="62" t="s">
        <v>893</v>
      </c>
      <c r="D48" s="24" t="s">
        <v>519</v>
      </c>
      <c r="E48" s="25">
        <v>5300</v>
      </c>
      <c r="F48" s="73">
        <v>3300</v>
      </c>
      <c r="G48" s="73">
        <v>2950</v>
      </c>
      <c r="H48" s="73">
        <f t="shared" si="0"/>
        <v>2650</v>
      </c>
    </row>
    <row r="49" spans="2:8" x14ac:dyDescent="0.25">
      <c r="B49" s="64"/>
      <c r="C49" s="62" t="s">
        <v>894</v>
      </c>
      <c r="D49" s="24" t="s">
        <v>519</v>
      </c>
      <c r="E49" s="25">
        <v>5300</v>
      </c>
      <c r="F49" s="73">
        <v>3300</v>
      </c>
      <c r="G49" s="73">
        <v>2950</v>
      </c>
      <c r="H49" s="73">
        <f t="shared" si="0"/>
        <v>2650</v>
      </c>
    </row>
    <row r="50" spans="2:8" x14ac:dyDescent="0.25">
      <c r="B50" s="65">
        <v>83537</v>
      </c>
      <c r="C50" s="62" t="s">
        <v>896</v>
      </c>
      <c r="D50" s="24" t="s">
        <v>902</v>
      </c>
      <c r="E50" s="25">
        <v>4200</v>
      </c>
      <c r="F50" s="73">
        <v>2650</v>
      </c>
      <c r="G50" s="73">
        <v>2350</v>
      </c>
      <c r="H50" s="73">
        <f t="shared" si="0"/>
        <v>2100</v>
      </c>
    </row>
    <row r="51" spans="2:8" x14ac:dyDescent="0.25">
      <c r="B51" s="66">
        <v>83538</v>
      </c>
      <c r="C51" s="62" t="s">
        <v>897</v>
      </c>
      <c r="D51" s="24" t="s">
        <v>902</v>
      </c>
      <c r="E51" s="25">
        <v>4200</v>
      </c>
      <c r="F51" s="73">
        <v>2650</v>
      </c>
      <c r="G51" s="73">
        <v>2350</v>
      </c>
      <c r="H51" s="73">
        <f t="shared" si="0"/>
        <v>2100</v>
      </c>
    </row>
    <row r="52" spans="2:8" x14ac:dyDescent="0.25">
      <c r="B52" s="65">
        <v>83539</v>
      </c>
      <c r="C52" s="62" t="s">
        <v>898</v>
      </c>
      <c r="D52" s="24" t="s">
        <v>902</v>
      </c>
      <c r="E52" s="25">
        <v>4200</v>
      </c>
      <c r="F52" s="73">
        <v>2650</v>
      </c>
      <c r="G52" s="73">
        <v>2350</v>
      </c>
      <c r="H52" s="73">
        <f t="shared" si="0"/>
        <v>2100</v>
      </c>
    </row>
    <row r="53" spans="2:8" x14ac:dyDescent="0.25">
      <c r="B53" s="65">
        <v>83540</v>
      </c>
      <c r="C53" s="62" t="s">
        <v>899</v>
      </c>
      <c r="D53" s="24" t="s">
        <v>902</v>
      </c>
      <c r="E53" s="25">
        <v>4200</v>
      </c>
      <c r="F53" s="73">
        <v>2650</v>
      </c>
      <c r="G53" s="73">
        <v>2350</v>
      </c>
      <c r="H53" s="73">
        <f t="shared" si="0"/>
        <v>2100</v>
      </c>
    </row>
    <row r="54" spans="2:8" x14ac:dyDescent="0.25">
      <c r="B54" s="65">
        <v>83541</v>
      </c>
      <c r="C54" s="62" t="s">
        <v>900</v>
      </c>
      <c r="D54" s="24" t="s">
        <v>902</v>
      </c>
      <c r="E54" s="25">
        <v>4200</v>
      </c>
      <c r="F54" s="73">
        <v>2650</v>
      </c>
      <c r="G54" s="73">
        <v>2350</v>
      </c>
      <c r="H54" s="73">
        <f t="shared" si="0"/>
        <v>2100</v>
      </c>
    </row>
    <row r="55" spans="2:8" x14ac:dyDescent="0.25">
      <c r="B55" s="63"/>
      <c r="C55" s="62" t="s">
        <v>901</v>
      </c>
      <c r="D55" s="24" t="s">
        <v>902</v>
      </c>
      <c r="E55" s="25">
        <v>4200</v>
      </c>
      <c r="F55" s="73">
        <v>2650</v>
      </c>
      <c r="G55" s="73">
        <v>2350</v>
      </c>
      <c r="H55" s="73">
        <f t="shared" si="0"/>
        <v>2100</v>
      </c>
    </row>
    <row r="56" spans="2:8" x14ac:dyDescent="0.25">
      <c r="B56" s="65">
        <v>70349</v>
      </c>
      <c r="C56" s="62" t="s">
        <v>903</v>
      </c>
      <c r="D56" s="24" t="s">
        <v>292</v>
      </c>
      <c r="E56" s="25">
        <v>4900</v>
      </c>
      <c r="F56" s="73">
        <v>3050</v>
      </c>
      <c r="G56" s="73">
        <v>2700</v>
      </c>
      <c r="H56" s="73">
        <f t="shared" si="0"/>
        <v>2450</v>
      </c>
    </row>
    <row r="57" spans="2:8" x14ac:dyDescent="0.25">
      <c r="B57" s="65">
        <v>69551</v>
      </c>
      <c r="C57" s="62" t="s">
        <v>904</v>
      </c>
      <c r="D57" s="24" t="s">
        <v>292</v>
      </c>
      <c r="E57" s="25">
        <v>4900</v>
      </c>
      <c r="F57" s="73">
        <v>3050</v>
      </c>
      <c r="G57" s="73">
        <v>2700</v>
      </c>
      <c r="H57" s="73">
        <f t="shared" si="0"/>
        <v>2450</v>
      </c>
    </row>
    <row r="58" spans="2:8" x14ac:dyDescent="0.25">
      <c r="B58" s="65">
        <v>69552</v>
      </c>
      <c r="C58" s="62" t="s">
        <v>905</v>
      </c>
      <c r="D58" s="24" t="s">
        <v>292</v>
      </c>
      <c r="E58" s="25">
        <v>4900</v>
      </c>
      <c r="F58" s="73">
        <v>3050</v>
      </c>
      <c r="G58" s="73">
        <v>2700</v>
      </c>
      <c r="H58" s="73">
        <f t="shared" si="0"/>
        <v>2450</v>
      </c>
    </row>
    <row r="59" spans="2:8" x14ac:dyDescent="0.25">
      <c r="B59" s="66">
        <v>69554</v>
      </c>
      <c r="C59" s="62" t="s">
        <v>906</v>
      </c>
      <c r="D59" s="24" t="s">
        <v>292</v>
      </c>
      <c r="E59" s="25">
        <v>4900</v>
      </c>
      <c r="F59" s="73">
        <v>3050</v>
      </c>
      <c r="G59" s="73">
        <v>2700</v>
      </c>
      <c r="H59" s="73">
        <f t="shared" si="0"/>
        <v>2450</v>
      </c>
    </row>
    <row r="60" spans="2:8" x14ac:dyDescent="0.25">
      <c r="B60" s="65">
        <v>69555</v>
      </c>
      <c r="C60" s="62" t="s">
        <v>907</v>
      </c>
      <c r="D60" s="24" t="s">
        <v>292</v>
      </c>
      <c r="E60" s="25">
        <v>4900</v>
      </c>
      <c r="F60" s="73">
        <v>3050</v>
      </c>
      <c r="G60" s="73">
        <v>2700</v>
      </c>
      <c r="H60" s="73">
        <f t="shared" si="0"/>
        <v>2450</v>
      </c>
    </row>
    <row r="61" spans="2:8" x14ac:dyDescent="0.25">
      <c r="B61" s="65">
        <v>69556</v>
      </c>
      <c r="C61" s="62" t="s">
        <v>908</v>
      </c>
      <c r="D61" s="24" t="s">
        <v>292</v>
      </c>
      <c r="E61" s="25">
        <v>4900</v>
      </c>
      <c r="F61" s="73">
        <v>3050</v>
      </c>
      <c r="G61" s="73">
        <v>2700</v>
      </c>
      <c r="H61" s="73">
        <f t="shared" si="0"/>
        <v>2450</v>
      </c>
    </row>
    <row r="62" spans="2:8" x14ac:dyDescent="0.25">
      <c r="B62" s="65">
        <v>69557</v>
      </c>
      <c r="C62" s="62" t="s">
        <v>909</v>
      </c>
      <c r="D62" s="24" t="s">
        <v>292</v>
      </c>
      <c r="E62" s="25">
        <v>4900</v>
      </c>
      <c r="F62" s="73">
        <v>3050</v>
      </c>
      <c r="G62" s="73">
        <v>2700</v>
      </c>
      <c r="H62" s="73">
        <f t="shared" si="0"/>
        <v>2450</v>
      </c>
    </row>
    <row r="63" spans="2:8" x14ac:dyDescent="0.25">
      <c r="B63" s="65">
        <v>70350</v>
      </c>
      <c r="C63" s="62" t="s">
        <v>910</v>
      </c>
      <c r="D63" s="24" t="s">
        <v>292</v>
      </c>
      <c r="E63" s="25">
        <v>4900</v>
      </c>
      <c r="F63" s="73">
        <v>3050</v>
      </c>
      <c r="G63" s="73">
        <v>2700</v>
      </c>
      <c r="H63" s="73">
        <f t="shared" si="0"/>
        <v>2450</v>
      </c>
    </row>
    <row r="64" spans="2:8" x14ac:dyDescent="0.25">
      <c r="B64" s="72">
        <v>37553</v>
      </c>
      <c r="C64" s="24" t="s">
        <v>911</v>
      </c>
      <c r="D64" s="71"/>
      <c r="E64" s="76">
        <v>1400</v>
      </c>
      <c r="F64" s="73">
        <v>850</v>
      </c>
      <c r="G64" s="73">
        <v>800</v>
      </c>
      <c r="H64" s="73">
        <f t="shared" si="0"/>
        <v>700</v>
      </c>
    </row>
    <row r="65" spans="2:8" x14ac:dyDescent="0.25">
      <c r="B65" s="72">
        <v>37465</v>
      </c>
      <c r="C65" s="24" t="s">
        <v>912</v>
      </c>
      <c r="D65" s="71"/>
      <c r="E65" s="76">
        <v>1400</v>
      </c>
      <c r="F65" s="73">
        <v>850</v>
      </c>
      <c r="G65" s="73">
        <v>800</v>
      </c>
      <c r="H65" s="73">
        <f t="shared" si="0"/>
        <v>700</v>
      </c>
    </row>
    <row r="66" spans="2:8" x14ac:dyDescent="0.25">
      <c r="B66" s="72">
        <v>37442</v>
      </c>
      <c r="C66" s="24" t="s">
        <v>913</v>
      </c>
      <c r="D66" s="71"/>
      <c r="E66" s="76">
        <v>1400</v>
      </c>
      <c r="F66" s="73">
        <v>850</v>
      </c>
      <c r="G66" s="73">
        <v>800</v>
      </c>
      <c r="H66" s="73">
        <f t="shared" si="0"/>
        <v>700</v>
      </c>
    </row>
    <row r="67" spans="2:8" x14ac:dyDescent="0.25">
      <c r="B67" s="72">
        <v>35547</v>
      </c>
      <c r="C67" s="24" t="s">
        <v>914</v>
      </c>
      <c r="D67" s="71"/>
      <c r="E67" s="76">
        <v>1300</v>
      </c>
      <c r="F67" s="73">
        <v>800</v>
      </c>
      <c r="G67" s="73">
        <v>700</v>
      </c>
      <c r="H67" s="73">
        <f t="shared" si="0"/>
        <v>650</v>
      </c>
    </row>
    <row r="68" spans="2:8" x14ac:dyDescent="0.25">
      <c r="B68" s="72">
        <v>2927</v>
      </c>
      <c r="C68" s="24" t="s">
        <v>915</v>
      </c>
      <c r="D68" s="71"/>
      <c r="E68" s="76">
        <v>1300</v>
      </c>
      <c r="F68" s="73">
        <v>800</v>
      </c>
      <c r="G68" s="73">
        <v>700</v>
      </c>
      <c r="H68" s="73">
        <f t="shared" si="0"/>
        <v>650</v>
      </c>
    </row>
    <row r="69" spans="2:8" x14ac:dyDescent="0.25">
      <c r="B69" s="72">
        <v>3624</v>
      </c>
      <c r="C69" s="24" t="s">
        <v>916</v>
      </c>
      <c r="D69" s="71"/>
      <c r="E69" s="76">
        <v>1300</v>
      </c>
      <c r="F69" s="73">
        <v>800</v>
      </c>
      <c r="G69" s="73">
        <v>700</v>
      </c>
      <c r="H69" s="73">
        <f t="shared" ref="H69:H105" si="2">E69/2</f>
        <v>650</v>
      </c>
    </row>
    <row r="70" spans="2:8" x14ac:dyDescent="0.25">
      <c r="B70" s="72">
        <v>42853</v>
      </c>
      <c r="C70" s="24" t="s">
        <v>262</v>
      </c>
      <c r="D70" s="71"/>
      <c r="E70" s="76">
        <v>2300</v>
      </c>
      <c r="F70" s="73">
        <v>1450</v>
      </c>
      <c r="G70" s="73">
        <v>1300</v>
      </c>
      <c r="H70" s="73">
        <f t="shared" si="2"/>
        <v>1150</v>
      </c>
    </row>
    <row r="71" spans="2:8" x14ac:dyDescent="0.25">
      <c r="B71" s="72">
        <v>4274</v>
      </c>
      <c r="C71" s="24" t="s">
        <v>261</v>
      </c>
      <c r="D71" s="71"/>
      <c r="E71" s="76">
        <v>2300</v>
      </c>
      <c r="F71" s="73">
        <v>1450</v>
      </c>
      <c r="G71" s="73">
        <v>1300</v>
      </c>
      <c r="H71" s="73">
        <f t="shared" si="2"/>
        <v>1150</v>
      </c>
    </row>
    <row r="72" spans="2:8" x14ac:dyDescent="0.25">
      <c r="B72" s="72">
        <v>4896</v>
      </c>
      <c r="C72" s="24" t="s">
        <v>260</v>
      </c>
      <c r="D72" s="71"/>
      <c r="E72" s="76">
        <v>2300</v>
      </c>
      <c r="F72" s="73">
        <v>1450</v>
      </c>
      <c r="G72" s="73">
        <v>1300</v>
      </c>
      <c r="H72" s="73">
        <f t="shared" si="2"/>
        <v>1150</v>
      </c>
    </row>
    <row r="73" spans="2:8" x14ac:dyDescent="0.25">
      <c r="B73" s="72">
        <v>18475</v>
      </c>
      <c r="C73" s="24" t="s">
        <v>917</v>
      </c>
      <c r="D73" s="71"/>
      <c r="E73" s="76">
        <v>2300</v>
      </c>
      <c r="F73" s="73">
        <v>1450</v>
      </c>
      <c r="G73" s="73">
        <v>1300</v>
      </c>
      <c r="H73" s="73">
        <f t="shared" si="2"/>
        <v>1150</v>
      </c>
    </row>
    <row r="74" spans="2:8" x14ac:dyDescent="0.25">
      <c r="B74" s="66">
        <v>54438</v>
      </c>
      <c r="C74" s="24" t="s">
        <v>384</v>
      </c>
      <c r="D74" s="70"/>
      <c r="E74" s="76">
        <v>2300</v>
      </c>
      <c r="F74" s="73">
        <v>1450</v>
      </c>
      <c r="G74" s="73">
        <v>1300</v>
      </c>
      <c r="H74" s="73">
        <f t="shared" si="2"/>
        <v>1150</v>
      </c>
    </row>
    <row r="75" spans="2:8" x14ac:dyDescent="0.25">
      <c r="B75" s="66">
        <v>54440</v>
      </c>
      <c r="C75" s="24" t="s">
        <v>385</v>
      </c>
      <c r="D75" s="70"/>
      <c r="E75" s="76">
        <v>2300</v>
      </c>
      <c r="F75" s="73">
        <v>1450</v>
      </c>
      <c r="G75" s="73">
        <v>1300</v>
      </c>
      <c r="H75" s="73">
        <f t="shared" si="2"/>
        <v>1150</v>
      </c>
    </row>
    <row r="76" spans="2:8" x14ac:dyDescent="0.25">
      <c r="B76" s="66">
        <v>54437</v>
      </c>
      <c r="C76" s="24" t="s">
        <v>386</v>
      </c>
      <c r="D76" s="70"/>
      <c r="E76" s="76">
        <v>2300</v>
      </c>
      <c r="F76" s="73">
        <v>1450</v>
      </c>
      <c r="G76" s="73">
        <v>1300</v>
      </c>
      <c r="H76" s="73">
        <f t="shared" si="2"/>
        <v>1150</v>
      </c>
    </row>
    <row r="77" spans="2:8" x14ac:dyDescent="0.25">
      <c r="B77" s="66">
        <v>54439</v>
      </c>
      <c r="C77" s="24" t="s">
        <v>387</v>
      </c>
      <c r="D77" s="70"/>
      <c r="E77" s="76">
        <v>2300</v>
      </c>
      <c r="F77" s="73">
        <v>1450</v>
      </c>
      <c r="G77" s="73">
        <v>1300</v>
      </c>
      <c r="H77" s="73">
        <f t="shared" si="2"/>
        <v>1150</v>
      </c>
    </row>
    <row r="78" spans="2:8" x14ac:dyDescent="0.25">
      <c r="B78" s="66">
        <v>54425</v>
      </c>
      <c r="C78" s="24" t="s">
        <v>918</v>
      </c>
      <c r="D78" s="70"/>
      <c r="E78" s="76">
        <v>2900</v>
      </c>
      <c r="F78" s="73">
        <v>1800</v>
      </c>
      <c r="G78" s="73">
        <v>1600</v>
      </c>
      <c r="H78" s="73">
        <f t="shared" si="2"/>
        <v>1450</v>
      </c>
    </row>
    <row r="79" spans="2:8" x14ac:dyDescent="0.25">
      <c r="B79" s="66">
        <v>54426</v>
      </c>
      <c r="C79" s="24" t="s">
        <v>390</v>
      </c>
      <c r="D79" s="70"/>
      <c r="E79" s="76">
        <v>2900</v>
      </c>
      <c r="F79" s="73">
        <v>1800</v>
      </c>
      <c r="G79" s="73">
        <v>1600</v>
      </c>
      <c r="H79" s="73">
        <f t="shared" si="2"/>
        <v>1450</v>
      </c>
    </row>
    <row r="80" spans="2:8" x14ac:dyDescent="0.25">
      <c r="B80" s="66">
        <v>54427</v>
      </c>
      <c r="C80" s="24" t="s">
        <v>919</v>
      </c>
      <c r="D80" s="70"/>
      <c r="E80" s="76">
        <v>2900</v>
      </c>
      <c r="F80" s="73">
        <v>1800</v>
      </c>
      <c r="G80" s="73">
        <v>1600</v>
      </c>
      <c r="H80" s="73">
        <f t="shared" si="2"/>
        <v>1450</v>
      </c>
    </row>
    <row r="81" spans="2:8" x14ac:dyDescent="0.25">
      <c r="B81" s="66">
        <v>54431</v>
      </c>
      <c r="C81" s="24" t="s">
        <v>920</v>
      </c>
      <c r="D81" s="70"/>
      <c r="E81" s="76">
        <v>2900</v>
      </c>
      <c r="F81" s="73">
        <v>1800</v>
      </c>
      <c r="G81" s="73">
        <v>1600</v>
      </c>
      <c r="H81" s="73">
        <f t="shared" si="2"/>
        <v>1450</v>
      </c>
    </row>
    <row r="82" spans="2:8" x14ac:dyDescent="0.25">
      <c r="B82" s="66">
        <v>54432</v>
      </c>
      <c r="C82" s="24" t="s">
        <v>393</v>
      </c>
      <c r="D82" s="70"/>
      <c r="E82" s="76">
        <v>2900</v>
      </c>
      <c r="F82" s="73">
        <v>1800</v>
      </c>
      <c r="G82" s="73">
        <v>1600</v>
      </c>
      <c r="H82" s="73">
        <f t="shared" si="2"/>
        <v>1450</v>
      </c>
    </row>
    <row r="83" spans="2:8" x14ac:dyDescent="0.25">
      <c r="B83" s="66">
        <v>54433</v>
      </c>
      <c r="C83" s="24" t="s">
        <v>921</v>
      </c>
      <c r="D83" s="70"/>
      <c r="E83" s="76">
        <v>2900</v>
      </c>
      <c r="F83" s="73">
        <v>1800</v>
      </c>
      <c r="G83" s="73">
        <v>1600</v>
      </c>
      <c r="H83" s="73">
        <f t="shared" si="2"/>
        <v>1450</v>
      </c>
    </row>
    <row r="84" spans="2:8" x14ac:dyDescent="0.25">
      <c r="B84" s="66">
        <v>54428</v>
      </c>
      <c r="C84" s="24" t="s">
        <v>391</v>
      </c>
      <c r="D84" s="70"/>
      <c r="E84" s="76">
        <v>2900</v>
      </c>
      <c r="F84" s="73">
        <v>1800</v>
      </c>
      <c r="G84" s="73">
        <v>1600</v>
      </c>
      <c r="H84" s="73">
        <f t="shared" si="2"/>
        <v>1450</v>
      </c>
    </row>
    <row r="85" spans="2:8" x14ac:dyDescent="0.25">
      <c r="B85" s="66">
        <v>54429</v>
      </c>
      <c r="C85" s="24" t="s">
        <v>922</v>
      </c>
      <c r="D85" s="70"/>
      <c r="E85" s="76">
        <v>2900</v>
      </c>
      <c r="F85" s="73">
        <v>1800</v>
      </c>
      <c r="G85" s="73">
        <v>1600</v>
      </c>
      <c r="H85" s="73">
        <f t="shared" si="2"/>
        <v>1450</v>
      </c>
    </row>
    <row r="86" spans="2:8" x14ac:dyDescent="0.25">
      <c r="B86" s="66">
        <v>54430</v>
      </c>
      <c r="C86" s="24" t="s">
        <v>392</v>
      </c>
      <c r="D86" s="70"/>
      <c r="E86" s="76">
        <v>2900</v>
      </c>
      <c r="F86" s="73">
        <v>1800</v>
      </c>
      <c r="G86" s="73">
        <v>1600</v>
      </c>
      <c r="H86" s="73">
        <f t="shared" si="2"/>
        <v>1450</v>
      </c>
    </row>
    <row r="87" spans="2:8" x14ac:dyDescent="0.25">
      <c r="B87" s="66">
        <v>54434</v>
      </c>
      <c r="C87" s="24" t="s">
        <v>394</v>
      </c>
      <c r="D87" s="70"/>
      <c r="E87" s="76">
        <v>2900</v>
      </c>
      <c r="F87" s="73">
        <v>1800</v>
      </c>
      <c r="G87" s="73">
        <v>1600</v>
      </c>
      <c r="H87" s="73">
        <f t="shared" si="2"/>
        <v>1450</v>
      </c>
    </row>
    <row r="88" spans="2:8" x14ac:dyDescent="0.25">
      <c r="B88" s="66">
        <v>54435</v>
      </c>
      <c r="C88" s="24" t="s">
        <v>923</v>
      </c>
      <c r="D88" s="70"/>
      <c r="E88" s="76">
        <v>2900</v>
      </c>
      <c r="F88" s="73">
        <v>1800</v>
      </c>
      <c r="G88" s="73">
        <v>1600</v>
      </c>
      <c r="H88" s="73">
        <f t="shared" si="2"/>
        <v>1450</v>
      </c>
    </row>
    <row r="89" spans="2:8" x14ac:dyDescent="0.25">
      <c r="B89" s="66">
        <v>54436</v>
      </c>
      <c r="C89" s="24" t="s">
        <v>395</v>
      </c>
      <c r="D89" s="70"/>
      <c r="E89" s="76">
        <v>2900</v>
      </c>
      <c r="F89" s="73">
        <v>1800</v>
      </c>
      <c r="G89" s="73">
        <v>1600</v>
      </c>
      <c r="H89" s="73">
        <f t="shared" si="2"/>
        <v>1450</v>
      </c>
    </row>
    <row r="90" spans="2:8" x14ac:dyDescent="0.25">
      <c r="B90" s="66">
        <v>53361</v>
      </c>
      <c r="C90" s="24" t="s">
        <v>396</v>
      </c>
      <c r="D90" s="70"/>
      <c r="E90" s="76">
        <v>2700</v>
      </c>
      <c r="F90" s="73">
        <v>1700</v>
      </c>
      <c r="G90" s="73">
        <f t="shared" ref="G90:G105" si="3">E90/1.8</f>
        <v>1500</v>
      </c>
      <c r="H90" s="73">
        <f t="shared" si="2"/>
        <v>1350</v>
      </c>
    </row>
    <row r="91" spans="2:8" x14ac:dyDescent="0.25">
      <c r="B91" s="66">
        <v>53363</v>
      </c>
      <c r="C91" s="24" t="s">
        <v>397</v>
      </c>
      <c r="D91" s="70"/>
      <c r="E91" s="76">
        <v>2700</v>
      </c>
      <c r="F91" s="73">
        <v>1700</v>
      </c>
      <c r="G91" s="73">
        <f t="shared" si="3"/>
        <v>1500</v>
      </c>
      <c r="H91" s="73">
        <f t="shared" si="2"/>
        <v>1350</v>
      </c>
    </row>
    <row r="92" spans="2:8" x14ac:dyDescent="0.25">
      <c r="B92" s="66">
        <v>53368</v>
      </c>
      <c r="C92" s="24" t="s">
        <v>401</v>
      </c>
      <c r="D92" s="70"/>
      <c r="E92" s="76">
        <v>2700</v>
      </c>
      <c r="F92" s="73">
        <v>1700</v>
      </c>
      <c r="G92" s="73">
        <f t="shared" si="3"/>
        <v>1500</v>
      </c>
      <c r="H92" s="73">
        <f t="shared" si="2"/>
        <v>1350</v>
      </c>
    </row>
    <row r="93" spans="2:8" x14ac:dyDescent="0.25">
      <c r="B93" s="66">
        <v>53369</v>
      </c>
      <c r="C93" s="24" t="s">
        <v>402</v>
      </c>
      <c r="D93" s="70"/>
      <c r="E93" s="76">
        <v>2700</v>
      </c>
      <c r="F93" s="73">
        <v>1700</v>
      </c>
      <c r="G93" s="73">
        <f t="shared" si="3"/>
        <v>1500</v>
      </c>
      <c r="H93" s="73">
        <f t="shared" si="2"/>
        <v>1350</v>
      </c>
    </row>
    <row r="94" spans="2:8" x14ac:dyDescent="0.25">
      <c r="B94" s="66">
        <v>54631</v>
      </c>
      <c r="C94" s="24" t="s">
        <v>398</v>
      </c>
      <c r="D94" s="70"/>
      <c r="E94" s="76">
        <v>2700</v>
      </c>
      <c r="F94" s="73">
        <v>1700</v>
      </c>
      <c r="G94" s="73">
        <f t="shared" si="3"/>
        <v>1500</v>
      </c>
      <c r="H94" s="73">
        <f t="shared" si="2"/>
        <v>1350</v>
      </c>
    </row>
    <row r="95" spans="2:8" x14ac:dyDescent="0.25">
      <c r="B95" s="66">
        <v>53365</v>
      </c>
      <c r="C95" s="24" t="s">
        <v>399</v>
      </c>
      <c r="D95" s="70"/>
      <c r="E95" s="76">
        <v>2700</v>
      </c>
      <c r="F95" s="73">
        <v>1700</v>
      </c>
      <c r="G95" s="73">
        <f t="shared" si="3"/>
        <v>1500</v>
      </c>
      <c r="H95" s="73">
        <f t="shared" si="2"/>
        <v>1350</v>
      </c>
    </row>
    <row r="96" spans="2:8" x14ac:dyDescent="0.25">
      <c r="B96" s="66">
        <v>53366</v>
      </c>
      <c r="C96" s="24" t="s">
        <v>400</v>
      </c>
      <c r="D96" s="70"/>
      <c r="E96" s="76">
        <v>2700</v>
      </c>
      <c r="F96" s="73">
        <v>1700</v>
      </c>
      <c r="G96" s="73">
        <f t="shared" si="3"/>
        <v>1500</v>
      </c>
      <c r="H96" s="73">
        <f t="shared" si="2"/>
        <v>1350</v>
      </c>
    </row>
    <row r="97" spans="2:8" x14ac:dyDescent="0.25">
      <c r="B97" s="66">
        <v>53367</v>
      </c>
      <c r="C97" s="24" t="s">
        <v>924</v>
      </c>
      <c r="D97" s="70"/>
      <c r="E97" s="76">
        <v>2700</v>
      </c>
      <c r="F97" s="73">
        <v>1700</v>
      </c>
      <c r="G97" s="73">
        <f t="shared" si="3"/>
        <v>1500</v>
      </c>
      <c r="H97" s="73">
        <f t="shared" si="2"/>
        <v>1350</v>
      </c>
    </row>
    <row r="98" spans="2:8" x14ac:dyDescent="0.25">
      <c r="B98" s="66">
        <v>54632</v>
      </c>
      <c r="C98" s="24" t="s">
        <v>403</v>
      </c>
      <c r="D98" s="70"/>
      <c r="E98" s="76">
        <v>2700</v>
      </c>
      <c r="F98" s="73">
        <v>1700</v>
      </c>
      <c r="G98" s="73">
        <f t="shared" si="3"/>
        <v>1500</v>
      </c>
      <c r="H98" s="73">
        <f t="shared" si="2"/>
        <v>1350</v>
      </c>
    </row>
    <row r="99" spans="2:8" x14ac:dyDescent="0.25">
      <c r="B99" s="66">
        <v>53371</v>
      </c>
      <c r="C99" s="24" t="s">
        <v>404</v>
      </c>
      <c r="D99" s="70"/>
      <c r="E99" s="76">
        <v>2700</v>
      </c>
      <c r="F99" s="73">
        <v>1700</v>
      </c>
      <c r="G99" s="73">
        <f t="shared" si="3"/>
        <v>1500</v>
      </c>
      <c r="H99" s="73">
        <f t="shared" si="2"/>
        <v>1350</v>
      </c>
    </row>
    <row r="100" spans="2:8" x14ac:dyDescent="0.25">
      <c r="B100" s="65">
        <v>53372</v>
      </c>
      <c r="C100" s="24" t="s">
        <v>405</v>
      </c>
      <c r="D100" s="70"/>
      <c r="E100" s="76">
        <v>2700</v>
      </c>
      <c r="F100" s="73">
        <v>1700</v>
      </c>
      <c r="G100" s="73">
        <f t="shared" si="3"/>
        <v>1500</v>
      </c>
      <c r="H100" s="73">
        <f t="shared" si="2"/>
        <v>1350</v>
      </c>
    </row>
    <row r="101" spans="2:8" x14ac:dyDescent="0.25">
      <c r="B101" s="65">
        <v>53373</v>
      </c>
      <c r="C101" s="24" t="s">
        <v>925</v>
      </c>
      <c r="D101" s="70"/>
      <c r="E101" s="76">
        <v>2700</v>
      </c>
      <c r="F101" s="73">
        <v>1700</v>
      </c>
      <c r="G101" s="73">
        <f t="shared" si="3"/>
        <v>1500</v>
      </c>
      <c r="H101" s="73">
        <f t="shared" si="2"/>
        <v>1350</v>
      </c>
    </row>
    <row r="102" spans="2:8" x14ac:dyDescent="0.25">
      <c r="B102" s="65">
        <v>75045</v>
      </c>
      <c r="C102" s="24" t="s">
        <v>926</v>
      </c>
      <c r="D102" s="70"/>
      <c r="E102" s="76">
        <v>2700</v>
      </c>
      <c r="F102" s="73">
        <v>1700</v>
      </c>
      <c r="G102" s="73">
        <f t="shared" si="3"/>
        <v>1500</v>
      </c>
      <c r="H102" s="73">
        <f t="shared" si="2"/>
        <v>1350</v>
      </c>
    </row>
    <row r="103" spans="2:8" x14ac:dyDescent="0.25">
      <c r="B103" s="65">
        <v>75046</v>
      </c>
      <c r="C103" s="24" t="s">
        <v>927</v>
      </c>
      <c r="D103" s="70"/>
      <c r="E103" s="76">
        <v>2700</v>
      </c>
      <c r="F103" s="73">
        <v>1700</v>
      </c>
      <c r="G103" s="73">
        <f t="shared" si="3"/>
        <v>1500</v>
      </c>
      <c r="H103" s="73">
        <f t="shared" si="2"/>
        <v>1350</v>
      </c>
    </row>
    <row r="104" spans="2:8" x14ac:dyDescent="0.25">
      <c r="B104" s="66">
        <v>75047</v>
      </c>
      <c r="C104" s="24" t="s">
        <v>928</v>
      </c>
      <c r="D104" s="70"/>
      <c r="E104" s="76">
        <v>2700</v>
      </c>
      <c r="F104" s="73">
        <v>1700</v>
      </c>
      <c r="G104" s="73">
        <f t="shared" si="3"/>
        <v>1500</v>
      </c>
      <c r="H104" s="73">
        <f t="shared" si="2"/>
        <v>1350</v>
      </c>
    </row>
    <row r="105" spans="2:8" x14ac:dyDescent="0.25">
      <c r="B105" s="66">
        <v>75048</v>
      </c>
      <c r="C105" s="24" t="s">
        <v>929</v>
      </c>
      <c r="D105" s="70"/>
      <c r="E105" s="76">
        <v>2700</v>
      </c>
      <c r="F105" s="73">
        <v>1700</v>
      </c>
      <c r="G105" s="73">
        <f t="shared" si="3"/>
        <v>1500</v>
      </c>
      <c r="H105" s="73">
        <f t="shared" si="2"/>
        <v>1350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св.склад</vt:lpstr>
      <vt:lpstr>контракт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2025-01-09T10:42:44Z</dcterms:modified>
</cp:coreProperties>
</file>